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4\PIN\"/>
    </mc:Choice>
  </mc:AlternateContent>
  <xr:revisionPtr revIDLastSave="0" documentId="13_ncr:1_{FF09AACB-D803-4982-90BE-3979C96A3A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.&amp;Semi-Trail. GVW&gt;3,5T" sheetId="12" r:id="rId2"/>
    <sheet name="Semi-Trailers GVW&gt;3,5T" sheetId="13" r:id="rId3"/>
    <sheet name="Light Trailers" sheetId="14" r:id="rId4"/>
    <sheet name="Agricultural Trail" sheetId="15" r:id="rId5"/>
    <sheet name="Agri.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<sst xmlns="http://schemas.openxmlformats.org/spreadsheetml/2006/main" count="258" uniqueCount="127">
  <si>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</si>
  <si>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</si>
  <si>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</si>
  <si>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</si>
  <si>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</si>
  <si>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</si>
  <si>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</si>
  <si>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</si>
  <si>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</si>
  <si>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</si>
  <si>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</si>
  <si>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</si>
  <si>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</si>
  <si>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</si>
  <si>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</si>
  <si>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</si>
  <si>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</si>
  <si>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</si>
  <si>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</si>
  <si>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</si>
  <si>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</si>
  <si>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</si>
  <si>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</si>
  <si>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</si>
  <si>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</si>
  <si>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</si>
  <si>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</si>
  <si>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</si>
  <si>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</si>
  <si>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</si>
  <si>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</si>
  <si>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</si>
  <si>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</si>
  <si>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</si>
  <si>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</si>
  <si>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</si>
  <si>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</si>
  <si>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</si>
  <si>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</si>
  <si>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</si>
  <si>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</si>
  <si>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</si>
  <si>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</si>
  <si>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</si>
  <si>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</si>
  <si>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</si>
  <si>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</si>
  <si>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</si>
  <si>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</si>
  <si>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</si>
  <si>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</si>
  <si>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</si>
  <si>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</si>
  <si>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</si>
  <si>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</si>
  <si>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</si>
  <si>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</si>
  <si>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</si>
  <si>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GNIOTPOL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</si>
  <si>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</si>
  <si>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</si>
  <si>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</si>
  <si>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</si>
  <si>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</si>
  <si>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</si>
  <si>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</si>
  <si>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</si>
  <si>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</si>
  <si>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</si>
  <si>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</si>
  <si>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</si>
  <si>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</si>
  <si>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</si>
  <si>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</si>
  <si>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</si>
  <si>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</si>
  <si>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</si>
  <si>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</si>
  <si>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</si>
  <si>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</si>
  <si>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</si>
  <si>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</si>
  <si>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</si>
  <si>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MAGYAR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</si>
  <si>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</si>
  <si>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</si>
  <si>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</si>
  <si>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</si>
  <si>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</si>
  <si>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</si>
  <si>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</si>
  <si>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</si>
  <si>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MCCORMICK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</si>
  <si>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</si>
  <si>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</si>
  <si>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</si>
  <si>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</si>
  <si>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</si>
  <si>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</si>
  <si>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</si>
  <si>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</si>
  <si>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Rok narastająco Styczeń - Kwiecień</t>
  </si>
  <si>
    <t>YTD January - April</t>
  </si>
  <si>
    <t>REISCH</t>
  </si>
  <si>
    <t>MIRO-CAR1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</si>
  <si>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</si>
  <si>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</si>
  <si>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</si>
  <si>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</si>
  <si>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</si>
  <si>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</si>
  <si>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</si>
  <si>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</si>
  <si>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</si>
  <si>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</si>
  <si>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</si>
  <si>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</si>
  <si>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</si>
  <si>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</si>
  <si>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</si>
  <si>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</si>
  <si>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</si>
  <si>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</si>
  <si>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Apr</t>
  </si>
  <si>
    <t>2022
Apr</t>
  </si>
  <si>
    <t>2023
Jan - Apr</t>
  </si>
  <si>
    <t>2022
Jan -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</si>
</sst>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14" fontId="8" fillId="0" borderId="0" xfId="0" applyNumberFormat="1" applyFont="1" applyAlignment="1">
      <alignment horizontal="right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4" applyFont="1" applyAlignment="1">
      <alignment horizontal="center" vertical="center"/>
    </xf>
    <xf numFmtId="0" fontId="27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8" fillId="0" borderId="0" xfId="4" applyFont="1" applyAlignment="1">
      <alignment horizontal="right" vertical="center"/>
    </xf>
    <xf numFmtId="0" fontId="30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6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14" fontId="0" fillId="0" borderId="0" xfId="0" applyNumberFormat="1" applyAlignment="1">
      <alignment horizontal="right"/>
    </xf>
    <xf numFmtId="0" fontId="32" fillId="0" borderId="0" xfId="0" applyFont="1" applyAlignment="1">
      <alignment horizontal="right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wrapText="1"/>
    </xf>
    <xf numFmtId="166" fontId="33" fillId="3" borderId="1" xfId="3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166" fontId="34" fillId="4" borderId="1" xfId="3" applyNumberFormat="1" applyFont="1" applyFill="1" applyBorder="1" applyAlignment="1">
      <alignment horizontal="center"/>
    </xf>
    <xf numFmtId="165" fontId="34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4" fillId="0" borderId="1" xfId="0" applyFont="1" applyBorder="1" applyAlignment="1">
      <alignment horizontal="left" wrapText="1" indent="1"/>
    </xf>
    <xf numFmtId="166" fontId="34" fillId="0" borderId="1" xfId="3" applyNumberFormat="1" applyFont="1" applyBorder="1" applyAlignment="1">
      <alignment horizontal="center"/>
    </xf>
    <xf numFmtId="165" fontId="34" fillId="0" borderId="1" xfId="10" applyNumberFormat="1" applyFont="1" applyBorder="1" applyAlignment="1">
      <alignment horizontal="center"/>
    </xf>
    <xf numFmtId="0" fontId="34" fillId="5" borderId="1" xfId="0" applyFont="1" applyFill="1" applyBorder="1" applyAlignment="1">
      <alignment horizontal="left" wrapText="1" indent="1"/>
    </xf>
    <xf numFmtId="166" fontId="34" fillId="5" borderId="1" xfId="3" applyNumberFormat="1" applyFont="1" applyFill="1" applyBorder="1" applyAlignment="1">
      <alignment horizontal="center"/>
    </xf>
    <xf numFmtId="165" fontId="34" fillId="5" borderId="1" xfId="1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 wrapText="1" indent="1"/>
    </xf>
    <xf numFmtId="166" fontId="34" fillId="0" borderId="2" xfId="3" applyNumberFormat="1" applyFont="1" applyBorder="1" applyAlignment="1">
      <alignment horizontal="center"/>
    </xf>
    <xf numFmtId="165" fontId="34" fillId="0" borderId="2" xfId="10" applyNumberFormat="1" applyFont="1" applyBorder="1" applyAlignment="1">
      <alignment horizontal="center"/>
    </xf>
    <xf numFmtId="0" fontId="34" fillId="0" borderId="3" xfId="0" applyFont="1" applyBorder="1" applyAlignment="1">
      <alignment horizontal="left" wrapText="1" indent="1"/>
    </xf>
    <xf numFmtId="166" fontId="34" fillId="0" borderId="3" xfId="3" applyNumberFormat="1" applyFont="1" applyBorder="1" applyAlignment="1">
      <alignment horizontal="center"/>
    </xf>
    <xf numFmtId="165" fontId="34" fillId="0" borderId="3" xfId="10" applyNumberFormat="1" applyFont="1" applyBorder="1" applyAlignment="1">
      <alignment horizontal="center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/>
    </xf>
    <xf numFmtId="165" fontId="35" fillId="3" borderId="1" xfId="10" applyNumberFormat="1" applyFont="1" applyFill="1" applyBorder="1" applyAlignment="1">
      <alignment horizontal="center"/>
    </xf>
    <xf numFmtId="0" fontId="36" fillId="0" borderId="0" xfId="0" applyFont="1" applyAlignment="1">
      <alignment horizontal="left" wrapText="1" indent="1"/>
    </xf>
    <xf numFmtId="166" fontId="0" fillId="0" borderId="0" xfId="0" applyNumberFormat="1"/>
    <xf numFmtId="0" fontId="36" fillId="0" borderId="0" xfId="0" applyFont="1" applyAlignment="1">
      <alignment horizontal="left" vertical="top" wrapText="1" indent="1"/>
    </xf>
    <xf numFmtId="165" fontId="31" fillId="0" borderId="0" xfId="10" applyNumberFormat="1" applyFont="1"/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114F09B-CC8E-B83E-C003-B5CCE76E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D38CB15-6BDD-23E5-879B-4329D58E5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175260</xdr:colOff>
      <xdr:row>42</xdr:row>
      <xdr:rowOff>60960</xdr:rowOff>
    </xdr:from>
    <xdr:to>
      <xdr:col>23</xdr:col>
      <xdr:colOff>396240</xdr:colOff>
      <xdr:row>59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6A3C3E6-66B6-8F73-616F-3C7B9F3C6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0940" y="77190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9</xdr:col>
      <xdr:colOff>205740</xdr:colOff>
      <xdr:row>65</xdr:row>
      <xdr:rowOff>106680</xdr:rowOff>
    </xdr:from>
    <xdr:to>
      <xdr:col>23</xdr:col>
      <xdr:colOff>419100</xdr:colOff>
      <xdr:row>83</xdr:row>
      <xdr:rowOff>68580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B28E9DA-F6F2-7E6D-652C-C9B06959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1420" y="11986260"/>
          <a:ext cx="874776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37056</xdr:colOff>
      <xdr:row>62</xdr:row>
      <xdr:rowOff>83820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0C5E39B-F993-AE63-C06E-7513F03B0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7382736" cy="50368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22860</xdr:rowOff>
    </xdr:from>
    <xdr:to>
      <xdr:col>9</xdr:col>
      <xdr:colOff>73347</xdr:colOff>
      <xdr:row>91</xdr:row>
      <xdr:rowOff>15240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CA8D966-2C3A-02FE-9BCA-B7F2B9D44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536680"/>
          <a:ext cx="7419027" cy="5113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C369AE-7CAF-2529-1B65-A10745600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D000C8-0122-4FD7-CF3C-AB97F53F3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228600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58E27F1-D65E-F58C-610A-147F04528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CCBF-0A2A-485D-874A-F59A578F6F9D}">
  <dimension ref="A1:I34"/>
  <sheetViews>
    <sheetView showGridLines="0" tabSelected="1" zoomScaleNormal="100" workbookViewId="0"/>
  </sheetViews>
  <sheetFormatPr defaultRowHeight="14.4" x14ac:dyDescent="0.3"/>
  <cols>
    <col min="1" max="1" width="28.109375" customWidth="1"/>
    <col min="2" max="4" width="11" customWidth="1"/>
    <col min="5" max="5" width="11.88671875" customWidth="1"/>
    <col min="6" max="6" width="11" customWidth="1"/>
    <col min="7" max="7" width="14.33203125" customWidth="1"/>
    <col min="8" max="8" width="10" bestFit="1" customWidth="1"/>
  </cols>
  <sheetData>
    <row r="1" spans="1:9" x14ac:dyDescent="0.3">
      <c r="A1" t="s">
        <v>105</v>
      </c>
      <c r="G1" s="68">
        <v>45056</v>
      </c>
    </row>
    <row r="2" spans="1:9" x14ac:dyDescent="0.3">
      <c r="G2" s="69" t="s">
        <v>106</v>
      </c>
    </row>
    <row r="3" spans="1:9" ht="26.1" customHeight="1" x14ac:dyDescent="0.3">
      <c r="A3" s="70" t="s">
        <v>107</v>
      </c>
      <c r="B3" s="70"/>
      <c r="C3" s="70"/>
      <c r="D3" s="70"/>
      <c r="E3" s="70"/>
      <c r="F3" s="70"/>
      <c r="G3" s="70"/>
    </row>
    <row r="4" spans="1:9" ht="26.1" customHeight="1" x14ac:dyDescent="0.3">
      <c r="A4" s="71"/>
      <c r="B4" s="72" t="s">
        <v>123</v>
      </c>
      <c r="C4" s="72" t="s">
        <v>124</v>
      </c>
      <c r="D4" s="73" t="s">
        <v>108</v>
      </c>
      <c r="E4" s="72" t="s">
        <v>125</v>
      </c>
      <c r="F4" s="72" t="s">
        <v>126</v>
      </c>
      <c r="G4" s="73" t="s">
        <v>108</v>
      </c>
    </row>
    <row r="5" spans="1:9" ht="26.1" customHeight="1" x14ac:dyDescent="0.3">
      <c r="A5" s="74" t="s">
        <v>109</v>
      </c>
      <c r="B5" s="75">
        <v>5946</v>
      </c>
      <c r="C5" s="75">
        <v>7301</v>
      </c>
      <c r="D5" s="76">
        <v>-0.18559101492946173</v>
      </c>
      <c r="E5" s="75">
        <v>20507</v>
      </c>
      <c r="F5" s="75">
        <v>24020</v>
      </c>
      <c r="G5" s="76">
        <v>-0.1462531223980017</v>
      </c>
      <c r="H5" s="77"/>
    </row>
    <row r="6" spans="1:9" ht="26.1" customHeight="1" x14ac:dyDescent="0.3">
      <c r="A6" s="78" t="s">
        <v>110</v>
      </c>
      <c r="B6" s="79">
        <v>928</v>
      </c>
      <c r="C6" s="79">
        <v>1101</v>
      </c>
      <c r="D6" s="80">
        <v>-0.15712988192552224</v>
      </c>
      <c r="E6" s="79">
        <v>3950</v>
      </c>
      <c r="F6" s="79">
        <v>4329</v>
      </c>
      <c r="G6" s="80">
        <v>-8.7549087549087523E-2</v>
      </c>
      <c r="H6" s="77"/>
    </row>
    <row r="7" spans="1:9" ht="26.1" customHeight="1" x14ac:dyDescent="0.3">
      <c r="A7" s="81" t="s">
        <v>111</v>
      </c>
      <c r="B7" s="82">
        <v>233</v>
      </c>
      <c r="C7" s="82">
        <v>256</v>
      </c>
      <c r="D7" s="83">
        <v>-8.984375E-2</v>
      </c>
      <c r="E7" s="82">
        <v>741</v>
      </c>
      <c r="F7" s="82">
        <v>815</v>
      </c>
      <c r="G7" s="83">
        <v>-9.079754601226997E-2</v>
      </c>
      <c r="H7" s="77"/>
    </row>
    <row r="8" spans="1:9" ht="26.1" customHeight="1" x14ac:dyDescent="0.3">
      <c r="A8" s="78" t="s">
        <v>112</v>
      </c>
      <c r="B8" s="79">
        <v>4244</v>
      </c>
      <c r="C8" s="79">
        <v>5160</v>
      </c>
      <c r="D8" s="80">
        <v>-0.17751937984496124</v>
      </c>
      <c r="E8" s="79">
        <v>13742</v>
      </c>
      <c r="F8" s="79">
        <v>16055</v>
      </c>
      <c r="G8" s="80">
        <v>-0.14406726876362508</v>
      </c>
      <c r="H8" s="77"/>
    </row>
    <row r="9" spans="1:9" ht="26.1" customHeight="1" x14ac:dyDescent="0.3">
      <c r="A9" s="81" t="s">
        <v>113</v>
      </c>
      <c r="B9" s="82">
        <v>539</v>
      </c>
      <c r="C9" s="82">
        <v>784</v>
      </c>
      <c r="D9" s="83">
        <v>-0.3125</v>
      </c>
      <c r="E9" s="82">
        <v>2072</v>
      </c>
      <c r="F9" s="82">
        <v>2821</v>
      </c>
      <c r="G9" s="83">
        <v>-0.26550868486352353</v>
      </c>
      <c r="H9" s="77"/>
    </row>
    <row r="10" spans="1:9" ht="26.1" customHeight="1" x14ac:dyDescent="0.3">
      <c r="A10" s="78" t="s">
        <v>114</v>
      </c>
      <c r="B10" s="79">
        <v>2</v>
      </c>
      <c r="C10" s="79">
        <v>0</v>
      </c>
      <c r="D10" s="80"/>
      <c r="E10" s="79">
        <v>2</v>
      </c>
      <c r="F10" s="79">
        <v>0</v>
      </c>
      <c r="G10" s="80"/>
      <c r="H10" s="77"/>
    </row>
    <row r="11" spans="1:9" ht="26.1" customHeight="1" x14ac:dyDescent="0.3">
      <c r="A11" s="74" t="s">
        <v>115</v>
      </c>
      <c r="B11" s="75">
        <v>2191</v>
      </c>
      <c r="C11" s="75">
        <v>2160</v>
      </c>
      <c r="D11" s="76">
        <v>1.4351851851851949E-2</v>
      </c>
      <c r="E11" s="75">
        <v>8517</v>
      </c>
      <c r="F11" s="75">
        <v>8331</v>
      </c>
      <c r="G11" s="76">
        <v>2.2326251350378135E-2</v>
      </c>
      <c r="H11" s="77"/>
      <c r="I11" s="77"/>
    </row>
    <row r="12" spans="1:9" ht="26.1" customHeight="1" x14ac:dyDescent="0.3">
      <c r="A12" s="84" t="s">
        <v>116</v>
      </c>
      <c r="B12" s="85">
        <v>2188</v>
      </c>
      <c r="C12" s="85">
        <v>2160</v>
      </c>
      <c r="D12" s="86">
        <v>1.2962962962963065E-2</v>
      </c>
      <c r="E12" s="85">
        <v>8509</v>
      </c>
      <c r="F12" s="85">
        <v>8329</v>
      </c>
      <c r="G12" s="86">
        <v>2.1611237843678799E-2</v>
      </c>
      <c r="H12" s="77"/>
      <c r="I12" s="77"/>
    </row>
    <row r="13" spans="1:9" ht="26.1" customHeight="1" x14ac:dyDescent="0.3">
      <c r="A13" s="87" t="s">
        <v>117</v>
      </c>
      <c r="B13" s="88">
        <v>3</v>
      </c>
      <c r="C13" s="88">
        <v>0</v>
      </c>
      <c r="D13" s="89"/>
      <c r="E13" s="88">
        <v>8</v>
      </c>
      <c r="F13" s="88">
        <v>2</v>
      </c>
      <c r="G13" s="89">
        <v>3</v>
      </c>
      <c r="H13" s="77"/>
      <c r="I13" s="77"/>
    </row>
    <row r="14" spans="1:9" ht="26.1" customHeight="1" x14ac:dyDescent="0.3">
      <c r="A14" s="90" t="s">
        <v>118</v>
      </c>
      <c r="B14" s="91">
        <v>8137</v>
      </c>
      <c r="C14" s="91">
        <v>9461</v>
      </c>
      <c r="D14" s="92">
        <v>-0.13994292358101679</v>
      </c>
      <c r="E14" s="91">
        <v>29024</v>
      </c>
      <c r="F14" s="91">
        <v>32351</v>
      </c>
      <c r="G14" s="92">
        <v>-0.10284071589749932</v>
      </c>
      <c r="H14" s="77"/>
      <c r="I14" s="77"/>
    </row>
    <row r="15" spans="1:9" ht="14.25" customHeight="1" x14ac:dyDescent="0.3">
      <c r="A15" s="93" t="s">
        <v>119</v>
      </c>
    </row>
    <row r="16" spans="1:9" x14ac:dyDescent="0.3">
      <c r="A16" t="s">
        <v>48</v>
      </c>
    </row>
    <row r="17" spans="1:8" x14ac:dyDescent="0.3">
      <c r="A17" s="1"/>
    </row>
    <row r="18" spans="1:8" x14ac:dyDescent="0.3">
      <c r="A18" s="1"/>
    </row>
    <row r="19" spans="1:8" x14ac:dyDescent="0.3">
      <c r="G19" s="69" t="s">
        <v>106</v>
      </c>
    </row>
    <row r="20" spans="1:8" ht="26.1" customHeight="1" x14ac:dyDescent="0.3">
      <c r="A20" s="70" t="s">
        <v>120</v>
      </c>
      <c r="B20" s="70"/>
      <c r="C20" s="70"/>
      <c r="D20" s="70"/>
      <c r="E20" s="70"/>
      <c r="F20" s="70"/>
      <c r="G20" s="70"/>
    </row>
    <row r="21" spans="1:8" ht="26.1" customHeight="1" x14ac:dyDescent="0.3">
      <c r="A21" s="71"/>
      <c r="B21" s="72" t="s">
        <v>123</v>
      </c>
      <c r="C21" s="72" t="s">
        <v>124</v>
      </c>
      <c r="D21" s="73" t="s">
        <v>108</v>
      </c>
      <c r="E21" s="72" t="s">
        <v>125</v>
      </c>
      <c r="F21" s="72" t="s">
        <v>126</v>
      </c>
      <c r="G21" s="73" t="s">
        <v>108</v>
      </c>
    </row>
    <row r="22" spans="1:8" ht="26.1" customHeight="1" x14ac:dyDescent="0.3">
      <c r="A22" s="74" t="s">
        <v>121</v>
      </c>
      <c r="B22" s="75">
        <v>147</v>
      </c>
      <c r="C22" s="75">
        <v>222</v>
      </c>
      <c r="D22" s="76">
        <v>-0.33783783783783783</v>
      </c>
      <c r="E22" s="75">
        <v>821</v>
      </c>
      <c r="F22" s="75">
        <v>898</v>
      </c>
      <c r="G22" s="76">
        <v>-8.5746102449888673E-2</v>
      </c>
    </row>
    <row r="23" spans="1:8" ht="26.1" customHeight="1" x14ac:dyDescent="0.3">
      <c r="A23" s="84" t="s">
        <v>110</v>
      </c>
      <c r="B23" s="85">
        <v>147</v>
      </c>
      <c r="C23" s="85">
        <v>221</v>
      </c>
      <c r="D23" s="86">
        <v>-0.33484162895927605</v>
      </c>
      <c r="E23" s="85">
        <v>819</v>
      </c>
      <c r="F23" s="85">
        <v>887</v>
      </c>
      <c r="G23" s="86">
        <v>-7.6662908680947051E-2</v>
      </c>
    </row>
    <row r="24" spans="1:8" ht="26.1" customHeight="1" x14ac:dyDescent="0.3">
      <c r="A24" s="87" t="s">
        <v>111</v>
      </c>
      <c r="B24" s="88">
        <v>0</v>
      </c>
      <c r="C24" s="88">
        <v>1</v>
      </c>
      <c r="D24" s="89">
        <v>-1</v>
      </c>
      <c r="E24" s="88">
        <v>2</v>
      </c>
      <c r="F24" s="88">
        <v>11</v>
      </c>
      <c r="G24" s="89">
        <v>-0.81818181818181812</v>
      </c>
    </row>
    <row r="25" spans="1:8" ht="26.1" customHeight="1" x14ac:dyDescent="0.3">
      <c r="A25" s="74" t="s">
        <v>122</v>
      </c>
      <c r="B25" s="75">
        <v>2189</v>
      </c>
      <c r="C25" s="75">
        <v>2160</v>
      </c>
      <c r="D25" s="76">
        <v>1.3425925925925952E-2</v>
      </c>
      <c r="E25" s="75">
        <v>8509</v>
      </c>
      <c r="F25" s="75">
        <v>8326</v>
      </c>
      <c r="G25" s="76">
        <v>2.1979341820802301E-2</v>
      </c>
    </row>
    <row r="26" spans="1:8" ht="26.1" customHeight="1" x14ac:dyDescent="0.3">
      <c r="A26" s="84" t="s">
        <v>116</v>
      </c>
      <c r="B26" s="85">
        <v>2186</v>
      </c>
      <c r="C26" s="85">
        <v>2160</v>
      </c>
      <c r="D26" s="86">
        <v>1.2037037037037068E-2</v>
      </c>
      <c r="E26" s="85">
        <v>8501</v>
      </c>
      <c r="F26" s="85">
        <v>8325</v>
      </c>
      <c r="G26" s="86">
        <v>2.1141141141141073E-2</v>
      </c>
    </row>
    <row r="27" spans="1:8" ht="26.1" customHeight="1" x14ac:dyDescent="0.3">
      <c r="A27" s="87" t="s">
        <v>117</v>
      </c>
      <c r="B27" s="88">
        <v>3</v>
      </c>
      <c r="C27" s="88">
        <v>0</v>
      </c>
      <c r="D27" s="89"/>
      <c r="E27" s="88">
        <v>8</v>
      </c>
      <c r="F27" s="88">
        <v>1</v>
      </c>
      <c r="G27" s="89">
        <v>7</v>
      </c>
    </row>
    <row r="28" spans="1:8" ht="26.1" customHeight="1" x14ac:dyDescent="0.3">
      <c r="A28" s="90" t="s">
        <v>118</v>
      </c>
      <c r="B28" s="91">
        <v>2336</v>
      </c>
      <c r="C28" s="91">
        <v>2382</v>
      </c>
      <c r="D28" s="92">
        <v>-1.9311502938706981E-2</v>
      </c>
      <c r="E28" s="91">
        <v>9330</v>
      </c>
      <c r="F28" s="91">
        <v>9224</v>
      </c>
      <c r="G28" s="92">
        <v>1.1491760624458003E-2</v>
      </c>
      <c r="H28" s="94"/>
    </row>
    <row r="29" spans="1:8" ht="10.5" customHeight="1" x14ac:dyDescent="0.3">
      <c r="A29" s="95" t="s">
        <v>119</v>
      </c>
    </row>
    <row r="30" spans="1:8" x14ac:dyDescent="0.3">
      <c r="A30" t="s">
        <v>48</v>
      </c>
    </row>
    <row r="31" spans="1:8" x14ac:dyDescent="0.3">
      <c r="A31" s="1"/>
    </row>
    <row r="34" spans="2:2" x14ac:dyDescent="0.3">
      <c r="B34" s="96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6">
        <v>45056</v>
      </c>
    </row>
    <row r="2" spans="1:10" ht="14.4" customHeight="1" x14ac:dyDescent="0.3">
      <c r="A2" s="53" t="s">
        <v>23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" customHeight="1" x14ac:dyDescent="0.3">
      <c r="A3" s="65" t="s">
        <v>94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95</v>
      </c>
      <c r="H4" s="48"/>
      <c r="I4" s="48"/>
      <c r="J4" s="48"/>
    </row>
    <row r="5" spans="1:10" ht="14.4" customHeight="1" x14ac:dyDescent="0.3">
      <c r="A5" s="54" t="s">
        <v>0</v>
      </c>
      <c r="B5" s="54" t="s">
        <v>1</v>
      </c>
      <c r="C5" s="56" t="s">
        <v>101</v>
      </c>
      <c r="D5" s="56"/>
      <c r="E5" s="56"/>
      <c r="F5" s="56"/>
      <c r="G5" s="56"/>
    </row>
    <row r="6" spans="1:10" ht="14.4" customHeight="1" x14ac:dyDescent="0.3">
      <c r="A6" s="55"/>
      <c r="B6" s="55"/>
      <c r="C6" s="57" t="s">
        <v>102</v>
      </c>
      <c r="D6" s="57"/>
      <c r="E6" s="57"/>
      <c r="F6" s="57"/>
      <c r="G6" s="57"/>
    </row>
    <row r="7" spans="1:10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4.4" customHeight="1" x14ac:dyDescent="0.3">
      <c r="A8" s="61" t="s">
        <v>4</v>
      </c>
      <c r="B8" s="61" t="s">
        <v>5</v>
      </c>
      <c r="C8" s="58"/>
      <c r="D8" s="58"/>
      <c r="E8" s="58"/>
      <c r="F8" s="58"/>
      <c r="G8" s="60"/>
    </row>
    <row r="9" spans="1:10" ht="14.4" customHeight="1" x14ac:dyDescent="0.3">
      <c r="A9" s="61"/>
      <c r="B9" s="61"/>
      <c r="C9" s="11" t="s">
        <v>6</v>
      </c>
      <c r="D9" s="10" t="s">
        <v>2</v>
      </c>
      <c r="E9" s="11" t="s">
        <v>6</v>
      </c>
      <c r="F9" s="10" t="s">
        <v>2</v>
      </c>
      <c r="G9" s="63" t="s">
        <v>7</v>
      </c>
    </row>
    <row r="10" spans="1:10" ht="14.4" customHeight="1" x14ac:dyDescent="0.3">
      <c r="A10" s="62"/>
      <c r="B10" s="62"/>
      <c r="C10" s="12" t="s">
        <v>8</v>
      </c>
      <c r="D10" s="13" t="s">
        <v>9</v>
      </c>
      <c r="E10" s="12" t="s">
        <v>8</v>
      </c>
      <c r="F10" s="13" t="s">
        <v>9</v>
      </c>
      <c r="G10" s="64"/>
    </row>
    <row r="11" spans="1:10" ht="14.4" customHeight="1" x14ac:dyDescent="0.3">
      <c r="A11" s="14">
        <v>1</v>
      </c>
      <c r="B11" s="15" t="s">
        <v>11</v>
      </c>
      <c r="C11" s="15">
        <v>2570</v>
      </c>
      <c r="D11" s="16">
        <v>0.27545551982851019</v>
      </c>
      <c r="E11" s="15">
        <v>2089</v>
      </c>
      <c r="F11" s="16">
        <v>0.22647441457068518</v>
      </c>
      <c r="G11" s="17">
        <v>0.23025370990904737</v>
      </c>
    </row>
    <row r="12" spans="1:10" ht="14.4" customHeight="1" x14ac:dyDescent="0.3">
      <c r="A12" s="18">
        <v>2</v>
      </c>
      <c r="B12" s="19" t="s">
        <v>12</v>
      </c>
      <c r="C12" s="19">
        <v>1732</v>
      </c>
      <c r="D12" s="20">
        <v>0.18563772775991425</v>
      </c>
      <c r="E12" s="19">
        <v>1209</v>
      </c>
      <c r="F12" s="20">
        <v>0.13107111882046835</v>
      </c>
      <c r="G12" s="21">
        <v>0.43258891645988418</v>
      </c>
    </row>
    <row r="13" spans="1:10" ht="14.4" customHeight="1" x14ac:dyDescent="0.3">
      <c r="A13" s="14">
        <v>3</v>
      </c>
      <c r="B13" s="15" t="s">
        <v>13</v>
      </c>
      <c r="C13" s="15">
        <v>1224</v>
      </c>
      <c r="D13" s="16">
        <v>0.13118971061093249</v>
      </c>
      <c r="E13" s="15">
        <v>1411</v>
      </c>
      <c r="F13" s="16">
        <v>0.1529705117085863</v>
      </c>
      <c r="G13" s="17">
        <v>-0.13253012048192769</v>
      </c>
    </row>
    <row r="14" spans="1:10" ht="14.4" customHeight="1" x14ac:dyDescent="0.3">
      <c r="A14" s="18">
        <v>4</v>
      </c>
      <c r="B14" s="19" t="s">
        <v>14</v>
      </c>
      <c r="C14" s="19">
        <v>546</v>
      </c>
      <c r="D14" s="20">
        <v>5.8520900321543411E-2</v>
      </c>
      <c r="E14" s="19">
        <v>993</v>
      </c>
      <c r="F14" s="20">
        <v>0.1076539462272333</v>
      </c>
      <c r="G14" s="21">
        <v>-0.45015105740181272</v>
      </c>
    </row>
    <row r="15" spans="1:10" ht="14.4" customHeight="1" x14ac:dyDescent="0.3">
      <c r="A15" s="14">
        <v>5</v>
      </c>
      <c r="B15" s="15" t="s">
        <v>43</v>
      </c>
      <c r="C15" s="15">
        <v>304</v>
      </c>
      <c r="D15" s="16">
        <v>3.2583065380493034E-2</v>
      </c>
      <c r="E15" s="15">
        <v>212</v>
      </c>
      <c r="F15" s="16">
        <v>2.298352124891587E-2</v>
      </c>
      <c r="G15" s="17">
        <v>0.4339622641509433</v>
      </c>
    </row>
    <row r="16" spans="1:10" ht="14.4" customHeight="1" x14ac:dyDescent="0.3">
      <c r="A16" s="18">
        <v>6</v>
      </c>
      <c r="B16" s="19" t="s">
        <v>15</v>
      </c>
      <c r="C16" s="19">
        <v>240</v>
      </c>
      <c r="D16" s="20">
        <v>2.5723472668810289E-2</v>
      </c>
      <c r="E16" s="19">
        <v>394</v>
      </c>
      <c r="F16" s="20">
        <v>4.2714657415437986E-2</v>
      </c>
      <c r="G16" s="21">
        <v>-0.3908629441624365</v>
      </c>
    </row>
    <row r="17" spans="1:8" ht="14.4" customHeight="1" x14ac:dyDescent="0.3">
      <c r="A17" s="14">
        <v>7</v>
      </c>
      <c r="B17" s="15" t="s">
        <v>16</v>
      </c>
      <c r="C17" s="15">
        <v>223</v>
      </c>
      <c r="D17" s="16">
        <v>2.3901393354769561E-2</v>
      </c>
      <c r="E17" s="15">
        <v>210</v>
      </c>
      <c r="F17" s="16">
        <v>2.2766695576756289E-2</v>
      </c>
      <c r="G17" s="17">
        <v>6.1904761904761907E-2</v>
      </c>
    </row>
    <row r="18" spans="1:8" ht="14.4" customHeight="1" x14ac:dyDescent="0.3">
      <c r="A18" s="18">
        <v>8</v>
      </c>
      <c r="B18" s="19" t="s">
        <v>21</v>
      </c>
      <c r="C18" s="19">
        <v>162</v>
      </c>
      <c r="D18" s="20">
        <v>1.7363344051446947E-2</v>
      </c>
      <c r="E18" s="19">
        <v>67</v>
      </c>
      <c r="F18" s="20">
        <v>7.2636600173460542E-3</v>
      </c>
      <c r="G18" s="21">
        <v>1.4179104477611939</v>
      </c>
    </row>
    <row r="19" spans="1:8" ht="14.4" customHeight="1" x14ac:dyDescent="0.3">
      <c r="A19" s="14">
        <v>9</v>
      </c>
      <c r="B19" s="15" t="s">
        <v>17</v>
      </c>
      <c r="C19" s="15">
        <v>148</v>
      </c>
      <c r="D19" s="16">
        <v>1.5862808145766346E-2</v>
      </c>
      <c r="E19" s="15">
        <v>237</v>
      </c>
      <c r="F19" s="16">
        <v>2.5693842150910667E-2</v>
      </c>
      <c r="G19" s="17">
        <v>-0.37552742616033752</v>
      </c>
    </row>
    <row r="20" spans="1:8" ht="14.4" customHeight="1" x14ac:dyDescent="0.3">
      <c r="A20" s="18">
        <v>10</v>
      </c>
      <c r="B20" s="19" t="s">
        <v>22</v>
      </c>
      <c r="C20" s="19">
        <v>142</v>
      </c>
      <c r="D20" s="20">
        <v>1.5219721329046088E-2</v>
      </c>
      <c r="E20" s="19">
        <v>94</v>
      </c>
      <c r="F20" s="20">
        <v>1.0190806591500434E-2</v>
      </c>
      <c r="G20" s="21">
        <v>0.5106382978723405</v>
      </c>
    </row>
    <row r="21" spans="1:8" ht="14.4" customHeight="1" x14ac:dyDescent="0.3">
      <c r="A21" s="14">
        <v>11</v>
      </c>
      <c r="B21" s="15" t="s">
        <v>19</v>
      </c>
      <c r="C21" s="15">
        <v>138</v>
      </c>
      <c r="D21" s="16">
        <v>1.4790996784565916E-2</v>
      </c>
      <c r="E21" s="15">
        <v>134</v>
      </c>
      <c r="F21" s="16">
        <v>1.4527320034692108E-2</v>
      </c>
      <c r="G21" s="17">
        <v>2.9850746268656803E-2</v>
      </c>
    </row>
    <row r="22" spans="1:8" ht="14.4" customHeight="1" x14ac:dyDescent="0.3">
      <c r="A22" s="18">
        <v>12</v>
      </c>
      <c r="B22" s="19" t="s">
        <v>44</v>
      </c>
      <c r="C22" s="19">
        <v>129</v>
      </c>
      <c r="D22" s="20">
        <v>1.382636655948553E-2</v>
      </c>
      <c r="E22" s="19">
        <v>208</v>
      </c>
      <c r="F22" s="20">
        <v>2.2549869904596703E-2</v>
      </c>
      <c r="G22" s="21">
        <v>-0.37980769230769229</v>
      </c>
    </row>
    <row r="23" spans="1:8" ht="14.4" customHeight="1" x14ac:dyDescent="0.3">
      <c r="A23" s="14">
        <v>13</v>
      </c>
      <c r="B23" s="15" t="s">
        <v>20</v>
      </c>
      <c r="C23" s="15">
        <v>125</v>
      </c>
      <c r="D23" s="16">
        <v>1.3397642015005359E-2</v>
      </c>
      <c r="E23" s="15">
        <v>110</v>
      </c>
      <c r="F23" s="16">
        <v>1.1925411968777104E-2</v>
      </c>
      <c r="G23" s="17">
        <v>0.13636363636363646</v>
      </c>
    </row>
    <row r="24" spans="1:8" ht="14.4" customHeight="1" x14ac:dyDescent="0.3">
      <c r="A24" s="18">
        <v>14</v>
      </c>
      <c r="B24" s="19" t="s">
        <v>18</v>
      </c>
      <c r="C24" s="19">
        <v>98</v>
      </c>
      <c r="D24" s="20">
        <v>1.0503751339764202E-2</v>
      </c>
      <c r="E24" s="19">
        <v>161</v>
      </c>
      <c r="F24" s="20">
        <v>1.7454466608846489E-2</v>
      </c>
      <c r="G24" s="21">
        <v>-0.39130434782608692</v>
      </c>
    </row>
    <row r="25" spans="1:8" ht="14.4" customHeight="1" x14ac:dyDescent="0.3">
      <c r="A25" s="14">
        <v>15</v>
      </c>
      <c r="B25" s="15" t="s">
        <v>65</v>
      </c>
      <c r="C25" s="15">
        <v>95</v>
      </c>
      <c r="D25" s="22">
        <v>1.0182207931404072E-2</v>
      </c>
      <c r="E25" s="15">
        <v>79</v>
      </c>
      <c r="F25" s="22">
        <v>8.5646140503035564E-3</v>
      </c>
      <c r="G25" s="23">
        <v>0.20253164556962022</v>
      </c>
    </row>
    <row r="26" spans="1:8" ht="14.4" customHeight="1" x14ac:dyDescent="0.3">
      <c r="A26" s="18">
        <v>16</v>
      </c>
      <c r="B26" s="19" t="s">
        <v>59</v>
      </c>
      <c r="C26" s="19">
        <v>92</v>
      </c>
      <c r="D26" s="20">
        <v>9.8606645230439448E-3</v>
      </c>
      <c r="E26" s="19">
        <v>63</v>
      </c>
      <c r="F26" s="20">
        <v>6.8300086730268862E-3</v>
      </c>
      <c r="G26" s="21">
        <v>0.46031746031746024</v>
      </c>
    </row>
    <row r="27" spans="1:8" ht="14.4" customHeight="1" x14ac:dyDescent="0.3">
      <c r="A27" s="14">
        <v>17</v>
      </c>
      <c r="B27" s="15" t="s">
        <v>82</v>
      </c>
      <c r="C27" s="15">
        <v>73</v>
      </c>
      <c r="D27" s="22">
        <v>7.8242229367631293E-3</v>
      </c>
      <c r="E27" s="15">
        <v>47</v>
      </c>
      <c r="F27" s="22">
        <v>5.0954032957502169E-3</v>
      </c>
      <c r="G27" s="23">
        <v>0.55319148936170204</v>
      </c>
    </row>
    <row r="28" spans="1:8" ht="14.4" customHeight="1" x14ac:dyDescent="0.3">
      <c r="A28" s="18">
        <v>18</v>
      </c>
      <c r="B28" s="19" t="s">
        <v>58</v>
      </c>
      <c r="C28" s="19">
        <v>68</v>
      </c>
      <c r="D28" s="20">
        <v>7.2883172561629154E-3</v>
      </c>
      <c r="E28" s="19">
        <v>177</v>
      </c>
      <c r="F28" s="20">
        <v>1.9189071986123157E-2</v>
      </c>
      <c r="G28" s="21">
        <v>-0.61581920903954801</v>
      </c>
    </row>
    <row r="29" spans="1:8" ht="14.4" customHeight="1" x14ac:dyDescent="0.3">
      <c r="A29" s="14">
        <v>19</v>
      </c>
      <c r="B29" s="15" t="s">
        <v>90</v>
      </c>
      <c r="C29" s="15">
        <v>63</v>
      </c>
      <c r="D29" s="22">
        <v>6.7524115755627006E-3</v>
      </c>
      <c r="E29" s="15">
        <v>35</v>
      </c>
      <c r="F29" s="22">
        <v>3.7944492627927148E-3</v>
      </c>
      <c r="G29" s="23">
        <v>0.8</v>
      </c>
    </row>
    <row r="30" spans="1:8" ht="14.4" customHeight="1" x14ac:dyDescent="0.3">
      <c r="A30" s="18">
        <v>20</v>
      </c>
      <c r="B30" s="19" t="s">
        <v>67</v>
      </c>
      <c r="C30" s="19">
        <v>61</v>
      </c>
      <c r="D30" s="20">
        <v>6.5380493033226151E-3</v>
      </c>
      <c r="E30" s="19">
        <v>86</v>
      </c>
      <c r="F30" s="20">
        <v>9.3235039028620997E-3</v>
      </c>
      <c r="G30" s="21">
        <v>-0.29069767441860461</v>
      </c>
    </row>
    <row r="31" spans="1:8" ht="14.4" customHeight="1" x14ac:dyDescent="0.3">
      <c r="A31" s="24"/>
      <c r="B31" s="25" t="s">
        <v>87</v>
      </c>
      <c r="C31" s="25">
        <f>C32-SUM(C11:C30)</f>
        <v>1097</v>
      </c>
      <c r="D31" s="26">
        <f>C31/C32</f>
        <v>0.11757770632368703</v>
      </c>
      <c r="E31" s="25">
        <f>E32-SUM(E11:E30)</f>
        <v>1208</v>
      </c>
      <c r="F31" s="26">
        <f>E31/E32</f>
        <v>0.13096270598438856</v>
      </c>
      <c r="G31" s="27">
        <f>C31/E31-1</f>
        <v>-9.1887417218543099E-2</v>
      </c>
    </row>
    <row r="32" spans="1:8" ht="14.4" customHeight="1" x14ac:dyDescent="0.3">
      <c r="A32" s="28"/>
      <c r="B32" s="29" t="s">
        <v>88</v>
      </c>
      <c r="C32" s="29">
        <v>9330</v>
      </c>
      <c r="D32" s="30">
        <v>1</v>
      </c>
      <c r="E32" s="29">
        <v>9224</v>
      </c>
      <c r="F32" s="30">
        <v>0.99999999999999978</v>
      </c>
      <c r="G32" s="31">
        <v>1.1491760624458003E-2</v>
      </c>
      <c r="H32" s="3"/>
    </row>
    <row r="33" spans="1:8" ht="14.4" customHeight="1" x14ac:dyDescent="0.3">
      <c r="A33" s="32" t="s">
        <v>10</v>
      </c>
      <c r="B33" s="33"/>
      <c r="C33" s="33"/>
      <c r="D33" s="34"/>
      <c r="E33" s="33"/>
      <c r="F33" s="34"/>
      <c r="G33" s="35"/>
      <c r="H33" s="3"/>
    </row>
    <row r="34" spans="1:8" ht="11.25" customHeight="1" x14ac:dyDescent="0.3">
      <c r="A34" s="8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">
      <c r="A35" s="9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42" priority="23" operator="lessThan">
      <formula>0</formula>
    </cfRule>
  </conditionalFormatting>
  <conditionalFormatting sqref="G11:G15">
    <cfRule type="cellIs" dxfId="41" priority="4" operator="lessThan">
      <formula>0</formula>
    </cfRule>
  </conditionalFormatting>
  <conditionalFormatting sqref="G16:G30">
    <cfRule type="cellIs" dxfId="40" priority="3" operator="lessThan">
      <formula>0</formula>
    </cfRule>
  </conditionalFormatting>
  <conditionalFormatting sqref="C11:G30">
    <cfRule type="cellIs" dxfId="39" priority="2" operator="equal">
      <formula>0</formula>
    </cfRule>
  </conditionalFormatting>
  <conditionalFormatting sqref="G32:G33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>
      <selection activeCell="A63" sqref="A63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5" t="s">
        <v>24</v>
      </c>
      <c r="B1" s="5"/>
      <c r="C1" s="5"/>
      <c r="D1" s="5"/>
      <c r="E1" s="5"/>
      <c r="F1" s="5"/>
      <c r="G1" s="6">
        <v>45056</v>
      </c>
    </row>
    <row r="2" spans="1:8" ht="14.4" customHeight="1" x14ac:dyDescent="0.3">
      <c r="A2" s="53" t="s">
        <v>25</v>
      </c>
      <c r="B2" s="53"/>
      <c r="C2" s="53"/>
      <c r="D2" s="53"/>
      <c r="E2" s="53"/>
      <c r="F2" s="53"/>
      <c r="G2" s="53"/>
      <c r="H2" s="2"/>
    </row>
    <row r="3" spans="1:8" ht="14.4" customHeight="1" x14ac:dyDescent="0.3">
      <c r="A3" s="65" t="s">
        <v>96</v>
      </c>
      <c r="B3" s="65"/>
      <c r="C3" s="65"/>
      <c r="D3" s="65"/>
      <c r="E3" s="65"/>
      <c r="F3" s="65"/>
      <c r="G3" s="65"/>
      <c r="H3" s="51"/>
    </row>
    <row r="4" spans="1:8" ht="14.4" customHeight="1" x14ac:dyDescent="0.3">
      <c r="A4" s="49"/>
      <c r="B4" s="49"/>
      <c r="C4" s="49"/>
      <c r="D4" s="49"/>
      <c r="E4" s="49"/>
      <c r="F4" s="49"/>
      <c r="G4" s="52" t="s">
        <v>97</v>
      </c>
      <c r="H4" s="48"/>
    </row>
    <row r="5" spans="1:8" ht="14.4" customHeight="1" x14ac:dyDescent="0.3">
      <c r="A5" s="54" t="s">
        <v>0</v>
      </c>
      <c r="B5" s="54" t="s">
        <v>1</v>
      </c>
      <c r="C5" s="56" t="s">
        <v>101</v>
      </c>
      <c r="D5" s="56"/>
      <c r="E5" s="56"/>
      <c r="F5" s="56"/>
      <c r="G5" s="56"/>
    </row>
    <row r="6" spans="1:8" ht="14.4" customHeight="1" x14ac:dyDescent="0.3">
      <c r="A6" s="55"/>
      <c r="B6" s="55"/>
      <c r="C6" s="57" t="s">
        <v>102</v>
      </c>
      <c r="D6" s="57"/>
      <c r="E6" s="57"/>
      <c r="F6" s="57"/>
      <c r="G6" s="57"/>
    </row>
    <row r="7" spans="1:8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8" ht="14.4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8" ht="14.4" customHeight="1" x14ac:dyDescent="0.3">
      <c r="A9" s="66"/>
      <c r="B9" s="66"/>
      <c r="C9" s="11" t="s">
        <v>6</v>
      </c>
      <c r="D9" s="10" t="s">
        <v>2</v>
      </c>
      <c r="E9" s="11" t="s">
        <v>6</v>
      </c>
      <c r="F9" s="10" t="s">
        <v>2</v>
      </c>
      <c r="G9" s="63" t="s">
        <v>7</v>
      </c>
    </row>
    <row r="10" spans="1:8" ht="14.4" customHeight="1" x14ac:dyDescent="0.3">
      <c r="A10" s="67"/>
      <c r="B10" s="67"/>
      <c r="C10" s="12" t="s">
        <v>8</v>
      </c>
      <c r="D10" s="13" t="s">
        <v>9</v>
      </c>
      <c r="E10" s="12" t="s">
        <v>8</v>
      </c>
      <c r="F10" s="13" t="s">
        <v>9</v>
      </c>
      <c r="G10" s="64"/>
    </row>
    <row r="11" spans="1:8" ht="14.4" customHeight="1" x14ac:dyDescent="0.3">
      <c r="A11" s="14">
        <v>1</v>
      </c>
      <c r="B11" s="15" t="s">
        <v>11</v>
      </c>
      <c r="C11" s="15">
        <v>2566</v>
      </c>
      <c r="D11" s="17">
        <v>0.30156305088729579</v>
      </c>
      <c r="E11" s="15">
        <v>2087</v>
      </c>
      <c r="F11" s="16">
        <v>0.25066058131155416</v>
      </c>
      <c r="G11" s="17">
        <v>0.22951605174892187</v>
      </c>
    </row>
    <row r="12" spans="1:8" ht="14.4" customHeight="1" x14ac:dyDescent="0.3">
      <c r="A12" s="18">
        <v>2</v>
      </c>
      <c r="B12" s="19" t="s">
        <v>12</v>
      </c>
      <c r="C12" s="19">
        <v>1730</v>
      </c>
      <c r="D12" s="21">
        <v>0.20331413797155953</v>
      </c>
      <c r="E12" s="19">
        <v>1200</v>
      </c>
      <c r="F12" s="20">
        <v>0.14412683161181841</v>
      </c>
      <c r="G12" s="21">
        <v>0.44166666666666665</v>
      </c>
    </row>
    <row r="13" spans="1:8" ht="14.4" customHeight="1" x14ac:dyDescent="0.3">
      <c r="A13" s="14">
        <v>3</v>
      </c>
      <c r="B13" s="15" t="s">
        <v>13</v>
      </c>
      <c r="C13" s="15">
        <v>1131</v>
      </c>
      <c r="D13" s="17">
        <v>0.13291808673169586</v>
      </c>
      <c r="E13" s="15">
        <v>1326</v>
      </c>
      <c r="F13" s="16">
        <v>0.15926014893105933</v>
      </c>
      <c r="G13" s="17">
        <v>-0.1470588235294118</v>
      </c>
    </row>
    <row r="14" spans="1:8" ht="14.4" customHeight="1" x14ac:dyDescent="0.3">
      <c r="A14" s="18">
        <v>4</v>
      </c>
      <c r="B14" s="19" t="s">
        <v>14</v>
      </c>
      <c r="C14" s="19">
        <v>544</v>
      </c>
      <c r="D14" s="21">
        <v>6.3932306969091551E-2</v>
      </c>
      <c r="E14" s="19">
        <v>983</v>
      </c>
      <c r="F14" s="20">
        <v>0.11806389622868124</v>
      </c>
      <c r="G14" s="21">
        <v>-0.44659206510681582</v>
      </c>
    </row>
    <row r="15" spans="1:8" ht="14.4" customHeight="1" x14ac:dyDescent="0.3">
      <c r="A15" s="14">
        <v>5</v>
      </c>
      <c r="B15" s="15" t="s">
        <v>15</v>
      </c>
      <c r="C15" s="15">
        <v>235</v>
      </c>
      <c r="D15" s="17">
        <v>2.7617816429662712E-2</v>
      </c>
      <c r="E15" s="15">
        <v>391</v>
      </c>
      <c r="F15" s="16">
        <v>4.6961325966850827E-2</v>
      </c>
      <c r="G15" s="17">
        <v>-0.39897698209718668</v>
      </c>
    </row>
    <row r="16" spans="1:8" ht="14.4" customHeight="1" x14ac:dyDescent="0.3">
      <c r="A16" s="18">
        <v>6</v>
      </c>
      <c r="B16" s="19" t="s">
        <v>16</v>
      </c>
      <c r="C16" s="19">
        <v>219</v>
      </c>
      <c r="D16" s="21">
        <v>2.5737454459983548E-2</v>
      </c>
      <c r="E16" s="19">
        <v>202</v>
      </c>
      <c r="F16" s="20">
        <v>2.4261349987989431E-2</v>
      </c>
      <c r="G16" s="21">
        <v>8.4158415841584233E-2</v>
      </c>
    </row>
    <row r="17" spans="1:7" ht="14.4" customHeight="1" x14ac:dyDescent="0.3">
      <c r="A17" s="14">
        <v>7</v>
      </c>
      <c r="B17" s="15" t="s">
        <v>21</v>
      </c>
      <c r="C17" s="15">
        <v>162</v>
      </c>
      <c r="D17" s="17">
        <v>1.9038664943001528E-2</v>
      </c>
      <c r="E17" s="15">
        <v>66</v>
      </c>
      <c r="F17" s="16">
        <v>7.926975738650012E-3</v>
      </c>
      <c r="G17" s="17">
        <v>1.4545454545454546</v>
      </c>
    </row>
    <row r="18" spans="1:7" ht="14.4" customHeight="1" x14ac:dyDescent="0.3">
      <c r="A18" s="18">
        <v>8</v>
      </c>
      <c r="B18" s="19" t="s">
        <v>17</v>
      </c>
      <c r="C18" s="19">
        <v>148</v>
      </c>
      <c r="D18" s="21">
        <v>1.739334821953226E-2</v>
      </c>
      <c r="E18" s="19">
        <v>230</v>
      </c>
      <c r="F18" s="20">
        <v>2.7624309392265192E-2</v>
      </c>
      <c r="G18" s="21">
        <v>-0.35652173913043483</v>
      </c>
    </row>
    <row r="19" spans="1:7" ht="14.4" customHeight="1" x14ac:dyDescent="0.3">
      <c r="A19" s="14">
        <v>9</v>
      </c>
      <c r="B19" s="15" t="s">
        <v>19</v>
      </c>
      <c r="C19" s="15">
        <v>138</v>
      </c>
      <c r="D19" s="17">
        <v>1.6218121988482784E-2</v>
      </c>
      <c r="E19" s="15">
        <v>133</v>
      </c>
      <c r="F19" s="16">
        <v>1.5974057170309874E-2</v>
      </c>
      <c r="G19" s="17">
        <v>3.7593984962406068E-2</v>
      </c>
    </row>
    <row r="20" spans="1:7" ht="14.4" customHeight="1" x14ac:dyDescent="0.3">
      <c r="A20" s="18">
        <v>10</v>
      </c>
      <c r="B20" s="19" t="s">
        <v>22</v>
      </c>
      <c r="C20" s="19">
        <v>133</v>
      </c>
      <c r="D20" s="21">
        <v>1.5630508872958044E-2</v>
      </c>
      <c r="E20" s="19">
        <v>85</v>
      </c>
      <c r="F20" s="20">
        <v>1.0208983905837138E-2</v>
      </c>
      <c r="G20" s="21">
        <v>0.56470588235294117</v>
      </c>
    </row>
    <row r="21" spans="1:7" ht="14.4" customHeight="1" x14ac:dyDescent="0.3">
      <c r="A21" s="14">
        <v>11</v>
      </c>
      <c r="B21" s="15" t="s">
        <v>44</v>
      </c>
      <c r="C21" s="15">
        <v>129</v>
      </c>
      <c r="D21" s="17">
        <v>1.5160418380538254E-2</v>
      </c>
      <c r="E21" s="15">
        <v>208</v>
      </c>
      <c r="F21" s="16">
        <v>2.4981984146048523E-2</v>
      </c>
      <c r="G21" s="17">
        <v>-0.37980769230769229</v>
      </c>
    </row>
    <row r="22" spans="1:7" ht="14.4" customHeight="1" x14ac:dyDescent="0.3">
      <c r="A22" s="18">
        <v>12</v>
      </c>
      <c r="B22" s="19" t="s">
        <v>20</v>
      </c>
      <c r="C22" s="19">
        <v>125</v>
      </c>
      <c r="D22" s="21">
        <v>1.4690327888118462E-2</v>
      </c>
      <c r="E22" s="19">
        <v>110</v>
      </c>
      <c r="F22" s="20">
        <v>1.3211626231083353E-2</v>
      </c>
      <c r="G22" s="21">
        <v>0.13636363636363646</v>
      </c>
    </row>
    <row r="23" spans="1:7" ht="14.4" customHeight="1" x14ac:dyDescent="0.3">
      <c r="A23" s="14">
        <v>13</v>
      </c>
      <c r="B23" s="15" t="s">
        <v>65</v>
      </c>
      <c r="C23" s="15">
        <v>95</v>
      </c>
      <c r="D23" s="17">
        <v>1.1164649194970032E-2</v>
      </c>
      <c r="E23" s="15">
        <v>79</v>
      </c>
      <c r="F23" s="16">
        <v>9.4883497477780444E-3</v>
      </c>
      <c r="G23" s="17">
        <v>0.20253164556962022</v>
      </c>
    </row>
    <row r="24" spans="1:7" ht="14.4" customHeight="1" x14ac:dyDescent="0.3">
      <c r="A24" s="18">
        <v>14</v>
      </c>
      <c r="B24" s="19" t="s">
        <v>59</v>
      </c>
      <c r="C24" s="19">
        <v>92</v>
      </c>
      <c r="D24" s="21">
        <v>1.0812081325655188E-2</v>
      </c>
      <c r="E24" s="19">
        <v>63</v>
      </c>
      <c r="F24" s="20">
        <v>7.5666586596204663E-3</v>
      </c>
      <c r="G24" s="21">
        <v>0.46031746031746024</v>
      </c>
    </row>
    <row r="25" spans="1:7" ht="14.4" customHeight="1" x14ac:dyDescent="0.3">
      <c r="A25" s="14">
        <v>15</v>
      </c>
      <c r="B25" s="15" t="s">
        <v>18</v>
      </c>
      <c r="C25" s="15">
        <v>82</v>
      </c>
      <c r="D25" s="17">
        <v>9.6368550946057119E-3</v>
      </c>
      <c r="E25" s="15">
        <v>137</v>
      </c>
      <c r="F25" s="16">
        <v>1.6454479942349269E-2</v>
      </c>
      <c r="G25" s="17">
        <v>-0.40145985401459849</v>
      </c>
    </row>
    <row r="26" spans="1:7" ht="14.4" customHeight="1" x14ac:dyDescent="0.3">
      <c r="A26" s="18">
        <v>16</v>
      </c>
      <c r="B26" s="19" t="s">
        <v>82</v>
      </c>
      <c r="C26" s="19">
        <v>73</v>
      </c>
      <c r="D26" s="21">
        <v>8.579151486661182E-3</v>
      </c>
      <c r="E26" s="19">
        <v>47</v>
      </c>
      <c r="F26" s="20">
        <v>5.6449675714628873E-3</v>
      </c>
      <c r="G26" s="21">
        <v>0.55319148936170204</v>
      </c>
    </row>
    <row r="27" spans="1:7" ht="14.4" customHeight="1" x14ac:dyDescent="0.3">
      <c r="A27" s="14">
        <v>17</v>
      </c>
      <c r="B27" s="15" t="s">
        <v>90</v>
      </c>
      <c r="C27" s="15">
        <v>63</v>
      </c>
      <c r="D27" s="17">
        <v>7.403925255611705E-3</v>
      </c>
      <c r="E27" s="15">
        <v>35</v>
      </c>
      <c r="F27" s="16">
        <v>4.2036992553447037E-3</v>
      </c>
      <c r="G27" s="17">
        <v>0.8</v>
      </c>
    </row>
    <row r="28" spans="1:7" ht="14.4" customHeight="1" x14ac:dyDescent="0.3">
      <c r="A28" s="18">
        <v>18</v>
      </c>
      <c r="B28" s="19" t="s">
        <v>93</v>
      </c>
      <c r="C28" s="19">
        <v>54</v>
      </c>
      <c r="D28" s="21">
        <v>6.3462216476671759E-3</v>
      </c>
      <c r="E28" s="19">
        <v>34</v>
      </c>
      <c r="F28" s="20">
        <v>4.0835935623348548E-3</v>
      </c>
      <c r="G28" s="21">
        <v>0.58823529411764697</v>
      </c>
    </row>
    <row r="29" spans="1:7" ht="14.4" customHeight="1" x14ac:dyDescent="0.3">
      <c r="A29" s="14">
        <v>19</v>
      </c>
      <c r="B29" s="15" t="s">
        <v>83</v>
      </c>
      <c r="C29" s="15">
        <v>45</v>
      </c>
      <c r="D29" s="17">
        <v>5.2885180397226469E-3</v>
      </c>
      <c r="E29" s="15">
        <v>38</v>
      </c>
      <c r="F29" s="16">
        <v>4.5640163343742494E-3</v>
      </c>
      <c r="G29" s="17">
        <v>0.18421052631578938</v>
      </c>
    </row>
    <row r="30" spans="1:7" ht="14.4" customHeight="1" x14ac:dyDescent="0.3">
      <c r="A30" s="18">
        <v>20</v>
      </c>
      <c r="B30" s="19" t="s">
        <v>103</v>
      </c>
      <c r="C30" s="19">
        <v>41</v>
      </c>
      <c r="D30" s="21">
        <v>4.8184275473028559E-3</v>
      </c>
      <c r="E30" s="19">
        <v>19</v>
      </c>
      <c r="F30" s="20">
        <v>2.2820081671871247E-3</v>
      </c>
      <c r="G30" s="21">
        <v>1.1578947368421053</v>
      </c>
    </row>
    <row r="31" spans="1:7" ht="14.4" customHeight="1" x14ac:dyDescent="0.3">
      <c r="A31" s="36"/>
      <c r="B31" s="25" t="s">
        <v>87</v>
      </c>
      <c r="C31" s="25">
        <f>C32-SUM(C11:C30)</f>
        <v>704</v>
      </c>
      <c r="D31" s="26">
        <f>C31/C32</f>
        <v>8.2735926665883183E-2</v>
      </c>
      <c r="E31" s="25">
        <f>E32-SUM(E11:E30)</f>
        <v>853</v>
      </c>
      <c r="F31" s="26">
        <f>E31/E32</f>
        <v>0.10245015613740091</v>
      </c>
      <c r="G31" s="27">
        <f>C31/E31-1</f>
        <v>-0.17467760844079716</v>
      </c>
    </row>
    <row r="32" spans="1:7" ht="14.4" customHeight="1" x14ac:dyDescent="0.3">
      <c r="A32" s="28"/>
      <c r="B32" s="29" t="s">
        <v>89</v>
      </c>
      <c r="C32" s="29">
        <v>8509</v>
      </c>
      <c r="D32" s="30">
        <v>1</v>
      </c>
      <c r="E32" s="29">
        <v>8326</v>
      </c>
      <c r="F32" s="30">
        <v>0.99999999999999933</v>
      </c>
      <c r="G32" s="31">
        <v>2.1979341820802301E-2</v>
      </c>
    </row>
    <row r="33" spans="1:7" ht="12.75" customHeight="1" x14ac:dyDescent="0.3">
      <c r="A33" s="32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47</v>
      </c>
      <c r="B34" s="5"/>
      <c r="C34" s="5"/>
      <c r="D34" s="5"/>
      <c r="E34" s="5"/>
      <c r="F34" s="5"/>
      <c r="G34" s="5"/>
    </row>
    <row r="35" spans="1:7" x14ac:dyDescent="0.3">
      <c r="A35" s="7" t="s">
        <v>48</v>
      </c>
      <c r="B35" s="5"/>
      <c r="C35" s="5"/>
      <c r="D35" s="5"/>
      <c r="E35" s="5"/>
      <c r="F35" s="5"/>
      <c r="G35" s="5"/>
    </row>
    <row r="51" ht="15" customHeight="1" x14ac:dyDescent="0.3"/>
    <row r="53" ht="15" customHeight="1" x14ac:dyDescent="0.3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37" priority="26" operator="lessThan">
      <formula>0</formula>
    </cfRule>
  </conditionalFormatting>
  <conditionalFormatting sqref="G11:G15">
    <cfRule type="cellIs" dxfId="36" priority="7" operator="lessThan">
      <formula>0</formula>
    </cfRule>
  </conditionalFormatting>
  <conditionalFormatting sqref="G16:G30">
    <cfRule type="cellIs" dxfId="35" priority="6" operator="lessThan">
      <formula>0</formula>
    </cfRule>
  </conditionalFormatting>
  <conditionalFormatting sqref="C11:G30">
    <cfRule type="cellIs" dxfId="34" priority="5" operator="equal">
      <formula>0</formula>
    </cfRule>
  </conditionalFormatting>
  <conditionalFormatting sqref="G32">
    <cfRule type="cellIs" dxfId="33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6">
        <v>45056</v>
      </c>
    </row>
    <row r="2" spans="1:10" ht="14.4" customHeight="1" x14ac:dyDescent="0.3">
      <c r="A2" s="53" t="s">
        <v>26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" customHeight="1" x14ac:dyDescent="0.3">
      <c r="A3" s="65" t="s">
        <v>98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95</v>
      </c>
      <c r="H4" s="48"/>
      <c r="I4" s="48"/>
      <c r="J4" s="48"/>
    </row>
    <row r="5" spans="1:10" ht="14.4" customHeight="1" x14ac:dyDescent="0.3">
      <c r="A5" s="54" t="s">
        <v>0</v>
      </c>
      <c r="B5" s="54" t="s">
        <v>1</v>
      </c>
      <c r="C5" s="56" t="s">
        <v>101</v>
      </c>
      <c r="D5" s="56"/>
      <c r="E5" s="56"/>
      <c r="F5" s="56"/>
      <c r="G5" s="56"/>
    </row>
    <row r="6" spans="1:10" ht="14.4" customHeight="1" x14ac:dyDescent="0.3">
      <c r="A6" s="55"/>
      <c r="B6" s="55"/>
      <c r="C6" s="57" t="s">
        <v>102</v>
      </c>
      <c r="D6" s="57"/>
      <c r="E6" s="57"/>
      <c r="F6" s="57"/>
      <c r="G6" s="57"/>
    </row>
    <row r="7" spans="1:10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4.4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10" ht="14.4" customHeight="1" x14ac:dyDescent="0.3">
      <c r="A9" s="66"/>
      <c r="B9" s="66"/>
      <c r="C9" s="11" t="s">
        <v>6</v>
      </c>
      <c r="D9" s="10" t="s">
        <v>2</v>
      </c>
      <c r="E9" s="11" t="s">
        <v>6</v>
      </c>
      <c r="F9" s="10" t="s">
        <v>2</v>
      </c>
      <c r="G9" s="63" t="s">
        <v>7</v>
      </c>
    </row>
    <row r="10" spans="1:10" ht="14.4" customHeight="1" x14ac:dyDescent="0.3">
      <c r="A10" s="67"/>
      <c r="B10" s="67"/>
      <c r="C10" s="12" t="s">
        <v>8</v>
      </c>
      <c r="D10" s="13" t="s">
        <v>9</v>
      </c>
      <c r="E10" s="12" t="s">
        <v>8</v>
      </c>
      <c r="F10" s="13" t="s">
        <v>9</v>
      </c>
      <c r="G10" s="64"/>
    </row>
    <row r="11" spans="1:10" ht="14.4" customHeight="1" x14ac:dyDescent="0.3">
      <c r="A11" s="14">
        <v>1</v>
      </c>
      <c r="B11" s="15" t="s">
        <v>27</v>
      </c>
      <c r="C11" s="15">
        <v>3629</v>
      </c>
      <c r="D11" s="16">
        <v>0.26408091980788823</v>
      </c>
      <c r="E11" s="15">
        <v>4699</v>
      </c>
      <c r="F11" s="16">
        <v>0.29268140766116474</v>
      </c>
      <c r="G11" s="17">
        <v>-0.22770802298361359</v>
      </c>
    </row>
    <row r="12" spans="1:10" ht="14.4" customHeight="1" x14ac:dyDescent="0.3">
      <c r="A12" s="18">
        <v>2</v>
      </c>
      <c r="B12" s="19" t="s">
        <v>85</v>
      </c>
      <c r="C12" s="19">
        <v>3169</v>
      </c>
      <c r="D12" s="20">
        <v>0.23060689855916169</v>
      </c>
      <c r="E12" s="19">
        <v>3540</v>
      </c>
      <c r="F12" s="20">
        <v>0.22049205854873871</v>
      </c>
      <c r="G12" s="21">
        <v>-0.10480225988700564</v>
      </c>
    </row>
    <row r="13" spans="1:10" ht="14.4" customHeight="1" x14ac:dyDescent="0.3">
      <c r="A13" s="14">
        <v>3</v>
      </c>
      <c r="B13" s="15" t="s">
        <v>30</v>
      </c>
      <c r="C13" s="15">
        <v>1196</v>
      </c>
      <c r="D13" s="16">
        <v>8.7032455246688983E-2</v>
      </c>
      <c r="E13" s="15">
        <v>1338</v>
      </c>
      <c r="F13" s="16">
        <v>8.3338523824353777E-2</v>
      </c>
      <c r="G13" s="17">
        <v>-0.10612855007473843</v>
      </c>
    </row>
    <row r="14" spans="1:10" ht="14.4" customHeight="1" x14ac:dyDescent="0.3">
      <c r="A14" s="18">
        <v>4</v>
      </c>
      <c r="B14" s="19" t="s">
        <v>18</v>
      </c>
      <c r="C14" s="19">
        <v>904</v>
      </c>
      <c r="D14" s="20">
        <v>6.5783728714888662E-2</v>
      </c>
      <c r="E14" s="19">
        <v>1431</v>
      </c>
      <c r="F14" s="20">
        <v>8.913111180317658E-2</v>
      </c>
      <c r="G14" s="21">
        <v>-0.36827393431167021</v>
      </c>
    </row>
    <row r="15" spans="1:10" ht="14.4" customHeight="1" x14ac:dyDescent="0.3">
      <c r="A15" s="14">
        <v>5</v>
      </c>
      <c r="B15" s="15" t="s">
        <v>28</v>
      </c>
      <c r="C15" s="15">
        <v>547</v>
      </c>
      <c r="D15" s="16">
        <v>3.9804977441420461E-2</v>
      </c>
      <c r="E15" s="15">
        <v>497</v>
      </c>
      <c r="F15" s="16">
        <v>3.0956088445966989E-2</v>
      </c>
      <c r="G15" s="17">
        <v>0.10060362173038229</v>
      </c>
    </row>
    <row r="16" spans="1:10" ht="14.4" customHeight="1" x14ac:dyDescent="0.3">
      <c r="A16" s="18">
        <v>6</v>
      </c>
      <c r="B16" s="19" t="s">
        <v>54</v>
      </c>
      <c r="C16" s="19">
        <v>522</v>
      </c>
      <c r="D16" s="20">
        <v>3.7985737156163588E-2</v>
      </c>
      <c r="E16" s="19">
        <v>610</v>
      </c>
      <c r="F16" s="20">
        <v>3.7994394269697911E-2</v>
      </c>
      <c r="G16" s="21">
        <v>-0.1442622950819672</v>
      </c>
    </row>
    <row r="17" spans="1:7" ht="14.4" customHeight="1" x14ac:dyDescent="0.3">
      <c r="A17" s="14">
        <v>7</v>
      </c>
      <c r="B17" s="15" t="s">
        <v>53</v>
      </c>
      <c r="C17" s="15">
        <v>507</v>
      </c>
      <c r="D17" s="16">
        <v>3.6894192985009462E-2</v>
      </c>
      <c r="E17" s="15">
        <v>608</v>
      </c>
      <c r="F17" s="16">
        <v>3.7869822485207101E-2</v>
      </c>
      <c r="G17" s="17">
        <v>-0.16611842105263153</v>
      </c>
    </row>
    <row r="18" spans="1:7" ht="14.4" customHeight="1" x14ac:dyDescent="0.3">
      <c r="A18" s="18">
        <v>8</v>
      </c>
      <c r="B18" s="19" t="s">
        <v>29</v>
      </c>
      <c r="C18" s="19">
        <v>287</v>
      </c>
      <c r="D18" s="20">
        <v>2.0884878474748944E-2</v>
      </c>
      <c r="E18" s="19">
        <v>233</v>
      </c>
      <c r="F18" s="20">
        <v>1.4512612893179695E-2</v>
      </c>
      <c r="G18" s="21">
        <v>0.23175965665236054</v>
      </c>
    </row>
    <row r="19" spans="1:7" ht="14.4" customHeight="1" x14ac:dyDescent="0.3">
      <c r="A19" s="14">
        <v>9</v>
      </c>
      <c r="B19" s="15" t="s">
        <v>46</v>
      </c>
      <c r="C19" s="15">
        <v>250</v>
      </c>
      <c r="D19" s="16">
        <v>1.8192402852568769E-2</v>
      </c>
      <c r="E19" s="15">
        <v>279</v>
      </c>
      <c r="F19" s="16">
        <v>1.737776393646839E-2</v>
      </c>
      <c r="G19" s="17">
        <v>-0.10394265232974909</v>
      </c>
    </row>
    <row r="20" spans="1:7" ht="14.4" customHeight="1" x14ac:dyDescent="0.3">
      <c r="A20" s="18">
        <v>10</v>
      </c>
      <c r="B20" s="19" t="s">
        <v>50</v>
      </c>
      <c r="C20" s="19">
        <v>227</v>
      </c>
      <c r="D20" s="20">
        <v>1.6518701790132442E-2</v>
      </c>
      <c r="E20" s="19">
        <v>262</v>
      </c>
      <c r="F20" s="20">
        <v>1.6318903768296481E-2</v>
      </c>
      <c r="G20" s="21">
        <v>-0.13358778625954193</v>
      </c>
    </row>
    <row r="21" spans="1:7" ht="14.4" customHeight="1" x14ac:dyDescent="0.3">
      <c r="A21" s="14">
        <v>11</v>
      </c>
      <c r="B21" s="15" t="s">
        <v>68</v>
      </c>
      <c r="C21" s="15">
        <v>171</v>
      </c>
      <c r="D21" s="16">
        <v>1.2443603551157038E-2</v>
      </c>
      <c r="E21" s="15">
        <v>196</v>
      </c>
      <c r="F21" s="16">
        <v>1.2208034880099658E-2</v>
      </c>
      <c r="G21" s="17">
        <v>-0.12755102040816324</v>
      </c>
    </row>
    <row r="22" spans="1:7" ht="14.4" customHeight="1" x14ac:dyDescent="0.3">
      <c r="A22" s="18">
        <v>12</v>
      </c>
      <c r="B22" s="19" t="s">
        <v>52</v>
      </c>
      <c r="C22" s="19">
        <v>161</v>
      </c>
      <c r="D22" s="20">
        <v>1.1715907437054286E-2</v>
      </c>
      <c r="E22" s="19">
        <v>124</v>
      </c>
      <c r="F22" s="20">
        <v>7.7234506384303951E-3</v>
      </c>
      <c r="G22" s="21">
        <v>0.29838709677419351</v>
      </c>
    </row>
    <row r="23" spans="1:7" ht="14.4" customHeight="1" x14ac:dyDescent="0.3">
      <c r="A23" s="14">
        <v>13</v>
      </c>
      <c r="B23" s="15" t="s">
        <v>66</v>
      </c>
      <c r="C23" s="15">
        <v>151</v>
      </c>
      <c r="D23" s="16">
        <v>1.0988211322951535E-2</v>
      </c>
      <c r="E23" s="15">
        <v>134</v>
      </c>
      <c r="F23" s="16">
        <v>8.3463095608844601E-3</v>
      </c>
      <c r="G23" s="17">
        <v>0.12686567164179108</v>
      </c>
    </row>
    <row r="24" spans="1:7" ht="14.4" customHeight="1" x14ac:dyDescent="0.3">
      <c r="A24" s="18">
        <v>14</v>
      </c>
      <c r="B24" s="19" t="s">
        <v>70</v>
      </c>
      <c r="C24" s="19">
        <v>146</v>
      </c>
      <c r="D24" s="20">
        <v>1.0624363265900161E-2</v>
      </c>
      <c r="E24" s="19">
        <v>113</v>
      </c>
      <c r="F24" s="20">
        <v>7.0383058237309245E-3</v>
      </c>
      <c r="G24" s="21">
        <v>0.29203539823008851</v>
      </c>
    </row>
    <row r="25" spans="1:7" ht="14.4" customHeight="1" x14ac:dyDescent="0.3">
      <c r="A25" s="14">
        <v>15</v>
      </c>
      <c r="B25" s="15" t="s">
        <v>56</v>
      </c>
      <c r="C25" s="15">
        <v>135</v>
      </c>
      <c r="D25" s="16">
        <v>9.8238975403871342E-3</v>
      </c>
      <c r="E25" s="15">
        <v>110</v>
      </c>
      <c r="F25" s="16">
        <v>6.8514481469947059E-3</v>
      </c>
      <c r="G25" s="17">
        <v>0.22727272727272729</v>
      </c>
    </row>
    <row r="26" spans="1:7" ht="14.4" customHeight="1" x14ac:dyDescent="0.3">
      <c r="A26" s="18">
        <v>16</v>
      </c>
      <c r="B26" s="19" t="s">
        <v>55</v>
      </c>
      <c r="C26" s="19">
        <v>130</v>
      </c>
      <c r="D26" s="20">
        <v>9.4600494833357585E-3</v>
      </c>
      <c r="E26" s="19">
        <v>155</v>
      </c>
      <c r="F26" s="20">
        <v>9.6543132980379948E-3</v>
      </c>
      <c r="G26" s="21">
        <v>-0.16129032258064513</v>
      </c>
    </row>
    <row r="27" spans="1:7" ht="14.4" customHeight="1" x14ac:dyDescent="0.3">
      <c r="A27" s="14">
        <v>17</v>
      </c>
      <c r="B27" s="15" t="s">
        <v>84</v>
      </c>
      <c r="C27" s="15">
        <v>125</v>
      </c>
      <c r="D27" s="16">
        <v>9.0962014262843845E-3</v>
      </c>
      <c r="E27" s="15">
        <v>79</v>
      </c>
      <c r="F27" s="16">
        <v>4.9205854873871071E-3</v>
      </c>
      <c r="G27" s="17">
        <v>0.58227848101265822</v>
      </c>
    </row>
    <row r="28" spans="1:7" ht="14.4" customHeight="1" x14ac:dyDescent="0.3">
      <c r="A28" s="18">
        <v>18</v>
      </c>
      <c r="B28" s="19" t="s">
        <v>69</v>
      </c>
      <c r="C28" s="19">
        <v>116</v>
      </c>
      <c r="D28" s="20">
        <v>8.4412749235919082E-3</v>
      </c>
      <c r="E28" s="19">
        <v>125</v>
      </c>
      <c r="F28" s="20">
        <v>7.7857365306758016E-3</v>
      </c>
      <c r="G28" s="21">
        <v>-7.1999999999999953E-2</v>
      </c>
    </row>
    <row r="29" spans="1:7" ht="14.4" customHeight="1" x14ac:dyDescent="0.3">
      <c r="A29" s="14">
        <v>19</v>
      </c>
      <c r="B29" s="15" t="s">
        <v>91</v>
      </c>
      <c r="C29" s="15">
        <v>102</v>
      </c>
      <c r="D29" s="16">
        <v>7.422500363848057E-3</v>
      </c>
      <c r="E29" s="15">
        <v>158</v>
      </c>
      <c r="F29" s="16">
        <v>9.8411709747742143E-3</v>
      </c>
      <c r="G29" s="17">
        <v>-0.35443037974683544</v>
      </c>
    </row>
    <row r="30" spans="1:7" ht="14.4" customHeight="1" x14ac:dyDescent="0.3">
      <c r="A30" s="18">
        <v>20</v>
      </c>
      <c r="B30" s="19" t="s">
        <v>104</v>
      </c>
      <c r="C30" s="19">
        <v>88</v>
      </c>
      <c r="D30" s="20">
        <v>6.4037258041042058E-3</v>
      </c>
      <c r="E30" s="19">
        <v>87</v>
      </c>
      <c r="F30" s="20">
        <v>5.4188726253503582E-3</v>
      </c>
      <c r="G30" s="21">
        <v>1.1494252873563315E-2</v>
      </c>
    </row>
    <row r="31" spans="1:7" ht="14.4" customHeight="1" x14ac:dyDescent="0.3">
      <c r="A31" s="36"/>
      <c r="B31" s="25" t="s">
        <v>87</v>
      </c>
      <c r="C31" s="25">
        <f>C32-SUM(C11:C30)</f>
        <v>1179</v>
      </c>
      <c r="D31" s="26">
        <f>C31/C32</f>
        <v>8.5795371852714311E-2</v>
      </c>
      <c r="E31" s="25">
        <f>E32-SUM(E11:E30)</f>
        <v>1277</v>
      </c>
      <c r="F31" s="26">
        <f>E31/E32</f>
        <v>7.9539084397383997E-2</v>
      </c>
      <c r="G31" s="27">
        <f>C31/E31-1</f>
        <v>-7.6742364917776085E-2</v>
      </c>
    </row>
    <row r="32" spans="1:7" ht="14.4" customHeight="1" x14ac:dyDescent="0.3">
      <c r="A32" s="28"/>
      <c r="B32" s="29" t="s">
        <v>88</v>
      </c>
      <c r="C32" s="29">
        <v>13742</v>
      </c>
      <c r="D32" s="30">
        <v>1</v>
      </c>
      <c r="E32" s="29">
        <v>16055</v>
      </c>
      <c r="F32" s="30">
        <v>1.0000000000000002</v>
      </c>
      <c r="G32" s="31">
        <v>-0.14406726876362508</v>
      </c>
    </row>
    <row r="33" spans="1:7" ht="12" customHeight="1" x14ac:dyDescent="0.3">
      <c r="A33" s="32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49</v>
      </c>
      <c r="B34" s="5"/>
      <c r="C34" s="5"/>
      <c r="D34" s="5"/>
      <c r="E34" s="5"/>
      <c r="F34" s="5"/>
      <c r="G34" s="5"/>
    </row>
    <row r="35" spans="1:7" x14ac:dyDescent="0.3">
      <c r="A35" s="7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32" priority="17" operator="lessThan">
      <formula>0</formula>
    </cfRule>
  </conditionalFormatting>
  <conditionalFormatting sqref="G11:G15">
    <cfRule type="cellIs" dxfId="31" priority="4" operator="lessThan">
      <formula>0</formula>
    </cfRule>
  </conditionalFormatting>
  <conditionalFormatting sqref="G16:G30">
    <cfRule type="cellIs" dxfId="30" priority="3" operator="lessThan">
      <formula>0</formula>
    </cfRule>
  </conditionalFormatting>
  <conditionalFormatting sqref="C11:G30">
    <cfRule type="cellIs" dxfId="29" priority="2" operator="equal">
      <formula>0</formula>
    </cfRule>
  </conditionalFormatting>
  <conditionalFormatting sqref="G32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5" t="s">
        <v>24</v>
      </c>
      <c r="B1" s="5"/>
      <c r="C1" s="5"/>
      <c r="D1" s="5"/>
      <c r="E1" s="5"/>
      <c r="F1" s="5"/>
      <c r="G1" s="6">
        <v>45056</v>
      </c>
    </row>
    <row r="2" spans="1:9" ht="14.4" customHeight="1" x14ac:dyDescent="0.3">
      <c r="A2" s="53" t="s">
        <v>31</v>
      </c>
      <c r="B2" s="53"/>
      <c r="C2" s="53"/>
      <c r="D2" s="53"/>
      <c r="E2" s="53"/>
      <c r="F2" s="53"/>
      <c r="G2" s="53"/>
      <c r="H2" s="2"/>
      <c r="I2" s="2"/>
    </row>
    <row r="3" spans="1:9" ht="14.4" customHeight="1" x14ac:dyDescent="0.3">
      <c r="A3" s="65" t="s">
        <v>99</v>
      </c>
      <c r="B3" s="65"/>
      <c r="C3" s="65"/>
      <c r="D3" s="65"/>
      <c r="E3" s="65"/>
      <c r="F3" s="65"/>
      <c r="G3" s="65"/>
      <c r="H3" s="48"/>
      <c r="I3" s="48"/>
    </row>
    <row r="4" spans="1:9" ht="14.4" customHeight="1" x14ac:dyDescent="0.3">
      <c r="A4" s="49"/>
      <c r="B4" s="49"/>
      <c r="C4" s="49"/>
      <c r="D4" s="49"/>
      <c r="E4" s="49"/>
      <c r="F4" s="49"/>
      <c r="G4" s="50" t="s">
        <v>95</v>
      </c>
      <c r="H4" s="48"/>
      <c r="I4" s="48"/>
    </row>
    <row r="5" spans="1:9" ht="14.4" customHeight="1" x14ac:dyDescent="0.3">
      <c r="A5" s="54" t="s">
        <v>0</v>
      </c>
      <c r="B5" s="54" t="s">
        <v>1</v>
      </c>
      <c r="C5" s="56" t="s">
        <v>101</v>
      </c>
      <c r="D5" s="56"/>
      <c r="E5" s="56"/>
      <c r="F5" s="56"/>
      <c r="G5" s="56"/>
    </row>
    <row r="6" spans="1:9" ht="14.4" customHeight="1" x14ac:dyDescent="0.3">
      <c r="A6" s="55"/>
      <c r="B6" s="55"/>
      <c r="C6" s="57" t="s">
        <v>102</v>
      </c>
      <c r="D6" s="57"/>
      <c r="E6" s="57"/>
      <c r="F6" s="57"/>
      <c r="G6" s="57"/>
    </row>
    <row r="7" spans="1:9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9" ht="14.25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9" ht="14.4" customHeight="1" x14ac:dyDescent="0.3">
      <c r="A9" s="66"/>
      <c r="B9" s="66"/>
      <c r="C9" s="11" t="s">
        <v>6</v>
      </c>
      <c r="D9" s="10" t="s">
        <v>2</v>
      </c>
      <c r="E9" s="11" t="s">
        <v>6</v>
      </c>
      <c r="F9" s="10" t="s">
        <v>2</v>
      </c>
      <c r="G9" s="63" t="s">
        <v>7</v>
      </c>
    </row>
    <row r="10" spans="1:9" ht="14.4" customHeight="1" x14ac:dyDescent="0.3">
      <c r="A10" s="67"/>
      <c r="B10" s="67"/>
      <c r="C10" s="12" t="s">
        <v>8</v>
      </c>
      <c r="D10" s="13" t="s">
        <v>9</v>
      </c>
      <c r="E10" s="12" t="s">
        <v>8</v>
      </c>
      <c r="F10" s="13" t="s">
        <v>9</v>
      </c>
      <c r="G10" s="64"/>
    </row>
    <row r="11" spans="1:9" ht="14.4" customHeight="1" x14ac:dyDescent="0.3">
      <c r="A11" s="14">
        <v>1</v>
      </c>
      <c r="B11" s="15" t="s">
        <v>71</v>
      </c>
      <c r="C11" s="15">
        <v>721</v>
      </c>
      <c r="D11" s="16">
        <v>0.34797297297297297</v>
      </c>
      <c r="E11" s="15">
        <v>1167</v>
      </c>
      <c r="F11" s="16">
        <v>0.41368309110244594</v>
      </c>
      <c r="G11" s="17">
        <v>-0.38217652099400168</v>
      </c>
    </row>
    <row r="12" spans="1:9" ht="14.4" customHeight="1" x14ac:dyDescent="0.3">
      <c r="A12" s="18">
        <v>2</v>
      </c>
      <c r="B12" s="19" t="s">
        <v>72</v>
      </c>
      <c r="C12" s="19">
        <v>221</v>
      </c>
      <c r="D12" s="20">
        <v>0.10666023166023166</v>
      </c>
      <c r="E12" s="19">
        <v>275</v>
      </c>
      <c r="F12" s="20">
        <v>9.7483161999291038E-2</v>
      </c>
      <c r="G12" s="21">
        <v>-0.19636363636363641</v>
      </c>
    </row>
    <row r="13" spans="1:9" ht="14.4" customHeight="1" x14ac:dyDescent="0.3">
      <c r="A13" s="14">
        <v>3</v>
      </c>
      <c r="B13" s="15" t="s">
        <v>73</v>
      </c>
      <c r="C13" s="15">
        <v>169</v>
      </c>
      <c r="D13" s="16">
        <v>8.1563706563706567E-2</v>
      </c>
      <c r="E13" s="15">
        <v>224</v>
      </c>
      <c r="F13" s="16">
        <v>7.9404466501240695E-2</v>
      </c>
      <c r="G13" s="17">
        <v>-0.2455357142857143</v>
      </c>
    </row>
    <row r="14" spans="1:9" ht="14.4" customHeight="1" x14ac:dyDescent="0.3">
      <c r="A14" s="18">
        <v>4</v>
      </c>
      <c r="B14" s="19" t="s">
        <v>13</v>
      </c>
      <c r="C14" s="19">
        <v>152</v>
      </c>
      <c r="D14" s="20">
        <v>7.3359073359073365E-2</v>
      </c>
      <c r="E14" s="19">
        <v>149</v>
      </c>
      <c r="F14" s="20">
        <v>5.2818149592343142E-2</v>
      </c>
      <c r="G14" s="21">
        <v>2.0134228187919545E-2</v>
      </c>
    </row>
    <row r="15" spans="1:9" ht="14.4" customHeight="1" x14ac:dyDescent="0.3">
      <c r="A15" s="14">
        <v>5</v>
      </c>
      <c r="B15" s="15" t="s">
        <v>74</v>
      </c>
      <c r="C15" s="15">
        <v>131</v>
      </c>
      <c r="D15" s="16">
        <v>6.3223938223938222E-2</v>
      </c>
      <c r="E15" s="15">
        <v>110</v>
      </c>
      <c r="F15" s="16">
        <v>3.8993264799716411E-2</v>
      </c>
      <c r="G15" s="17">
        <v>0.19090909090909092</v>
      </c>
    </row>
    <row r="16" spans="1:9" ht="14.4" customHeight="1" x14ac:dyDescent="0.3">
      <c r="A16" s="18">
        <v>6</v>
      </c>
      <c r="B16" s="19" t="s">
        <v>76</v>
      </c>
      <c r="C16" s="19">
        <v>81</v>
      </c>
      <c r="D16" s="20">
        <v>3.9092664092664091E-2</v>
      </c>
      <c r="E16" s="19">
        <v>100</v>
      </c>
      <c r="F16" s="20">
        <v>3.5448422545196742E-2</v>
      </c>
      <c r="G16" s="21">
        <v>-0.18999999999999995</v>
      </c>
    </row>
    <row r="17" spans="1:8" ht="14.4" customHeight="1" x14ac:dyDescent="0.3">
      <c r="A17" s="14">
        <v>7</v>
      </c>
      <c r="B17" s="15" t="s">
        <v>18</v>
      </c>
      <c r="C17" s="15">
        <v>78</v>
      </c>
      <c r="D17" s="16">
        <v>3.7644787644787646E-2</v>
      </c>
      <c r="E17" s="15">
        <v>98</v>
      </c>
      <c r="F17" s="16">
        <v>3.4739454094292806E-2</v>
      </c>
      <c r="G17" s="17">
        <v>-0.20408163265306123</v>
      </c>
    </row>
    <row r="18" spans="1:8" ht="14.4" customHeight="1" x14ac:dyDescent="0.3">
      <c r="A18" s="18">
        <v>8</v>
      </c>
      <c r="B18" s="19" t="s">
        <v>81</v>
      </c>
      <c r="C18" s="19">
        <v>58</v>
      </c>
      <c r="D18" s="20">
        <v>2.7992277992277992E-2</v>
      </c>
      <c r="E18" s="19">
        <v>46</v>
      </c>
      <c r="F18" s="20">
        <v>1.6306274370790502E-2</v>
      </c>
      <c r="G18" s="21">
        <v>0.26086956521739135</v>
      </c>
    </row>
    <row r="19" spans="1:8" ht="14.4" customHeight="1" x14ac:dyDescent="0.3">
      <c r="A19" s="14">
        <v>9</v>
      </c>
      <c r="B19" s="15" t="s">
        <v>75</v>
      </c>
      <c r="C19" s="15">
        <v>57</v>
      </c>
      <c r="D19" s="16">
        <v>2.750965250965251E-2</v>
      </c>
      <c r="E19" s="15">
        <v>101</v>
      </c>
      <c r="F19" s="16">
        <v>3.5802906770648707E-2</v>
      </c>
      <c r="G19" s="17">
        <v>-0.4356435643564357</v>
      </c>
    </row>
    <row r="20" spans="1:8" ht="14.4" customHeight="1" x14ac:dyDescent="0.3">
      <c r="A20" s="18">
        <v>10</v>
      </c>
      <c r="B20" s="19" t="s">
        <v>79</v>
      </c>
      <c r="C20" s="19">
        <v>45</v>
      </c>
      <c r="D20" s="20">
        <v>2.171814671814672E-2</v>
      </c>
      <c r="E20" s="19">
        <v>66</v>
      </c>
      <c r="F20" s="20">
        <v>2.3395958879829849E-2</v>
      </c>
      <c r="G20" s="21">
        <v>-0.31818181818181823</v>
      </c>
    </row>
    <row r="21" spans="1:8" ht="14.4" customHeight="1" x14ac:dyDescent="0.3">
      <c r="A21" s="14">
        <v>11</v>
      </c>
      <c r="B21" s="15" t="s">
        <v>78</v>
      </c>
      <c r="C21" s="15">
        <v>43</v>
      </c>
      <c r="D21" s="16">
        <v>2.0752895752895753E-2</v>
      </c>
      <c r="E21" s="15">
        <v>72</v>
      </c>
      <c r="F21" s="16">
        <v>2.5522864232541652E-2</v>
      </c>
      <c r="G21" s="17">
        <v>-0.40277777777777779</v>
      </c>
    </row>
    <row r="22" spans="1:8" ht="14.4" customHeight="1" x14ac:dyDescent="0.3">
      <c r="A22" s="18">
        <v>12</v>
      </c>
      <c r="B22" s="19" t="s">
        <v>86</v>
      </c>
      <c r="C22" s="19">
        <v>38</v>
      </c>
      <c r="D22" s="20">
        <v>1.8339768339768341E-2</v>
      </c>
      <c r="E22" s="19">
        <v>11</v>
      </c>
      <c r="F22" s="20">
        <v>3.8993264799716413E-3</v>
      </c>
      <c r="G22" s="21">
        <v>2.4545454545454546</v>
      </c>
    </row>
    <row r="23" spans="1:8" ht="14.4" customHeight="1" x14ac:dyDescent="0.3">
      <c r="A23" s="14">
        <v>13</v>
      </c>
      <c r="B23" s="15" t="s">
        <v>22</v>
      </c>
      <c r="C23" s="15">
        <v>27</v>
      </c>
      <c r="D23" s="16">
        <v>1.3030888030888031E-2</v>
      </c>
      <c r="E23" s="15">
        <v>31</v>
      </c>
      <c r="F23" s="16">
        <v>1.098901098901099E-2</v>
      </c>
      <c r="G23" s="17">
        <v>-0.12903225806451613</v>
      </c>
    </row>
    <row r="24" spans="1:8" ht="14.4" customHeight="1" x14ac:dyDescent="0.3">
      <c r="A24" s="18">
        <v>14</v>
      </c>
      <c r="B24" s="19" t="s">
        <v>80</v>
      </c>
      <c r="C24" s="19">
        <v>26</v>
      </c>
      <c r="D24" s="20">
        <v>1.2548262548262547E-2</v>
      </c>
      <c r="E24" s="19">
        <v>48</v>
      </c>
      <c r="F24" s="20">
        <v>1.7015242821694435E-2</v>
      </c>
      <c r="G24" s="21">
        <v>-0.45833333333333337</v>
      </c>
    </row>
    <row r="25" spans="1:8" ht="14.4" customHeight="1" x14ac:dyDescent="0.3">
      <c r="A25" s="14">
        <v>15</v>
      </c>
      <c r="B25" s="15" t="s">
        <v>77</v>
      </c>
      <c r="C25" s="15">
        <v>24</v>
      </c>
      <c r="D25" s="16">
        <v>1.1583011583011582E-2</v>
      </c>
      <c r="E25" s="15">
        <v>73</v>
      </c>
      <c r="F25" s="16">
        <v>2.587734845799362E-2</v>
      </c>
      <c r="G25" s="17">
        <v>-0.67123287671232879</v>
      </c>
    </row>
    <row r="26" spans="1:8" ht="14.4" customHeight="1" x14ac:dyDescent="0.3">
      <c r="A26" s="37"/>
      <c r="B26" s="38" t="s">
        <v>87</v>
      </c>
      <c r="C26" s="38">
        <f>C27-SUM(C11:C25)</f>
        <v>201</v>
      </c>
      <c r="D26" s="39">
        <f>C26/C27</f>
        <v>9.7007722007722008E-2</v>
      </c>
      <c r="E26" s="38">
        <f>E27-SUM(E11:E25)</f>
        <v>250</v>
      </c>
      <c r="F26" s="39">
        <f>E26/E27</f>
        <v>8.8621056362991849E-2</v>
      </c>
      <c r="G26" s="40">
        <f>C26/E26-1</f>
        <v>-0.19599999999999995</v>
      </c>
    </row>
    <row r="27" spans="1:8" x14ac:dyDescent="0.3">
      <c r="A27" s="28"/>
      <c r="B27" s="29" t="s">
        <v>88</v>
      </c>
      <c r="C27" s="29">
        <v>2072</v>
      </c>
      <c r="D27" s="30">
        <v>1</v>
      </c>
      <c r="E27" s="29">
        <v>2821</v>
      </c>
      <c r="F27" s="30">
        <v>0.99999999999999911</v>
      </c>
      <c r="G27" s="31">
        <v>-0.26550868486352353</v>
      </c>
    </row>
    <row r="28" spans="1:8" x14ac:dyDescent="0.3">
      <c r="A28" s="32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">
      <c r="A29" s="5" t="s">
        <v>49</v>
      </c>
      <c r="B29" s="5"/>
      <c r="C29" s="5"/>
      <c r="D29" s="5"/>
      <c r="E29" s="5"/>
      <c r="F29" s="5"/>
      <c r="G29" s="5"/>
    </row>
    <row r="30" spans="1:8" x14ac:dyDescent="0.3">
      <c r="A30" s="7" t="s">
        <v>48</v>
      </c>
      <c r="B30" s="5"/>
      <c r="C30" s="5"/>
      <c r="D30" s="5"/>
      <c r="E30" s="5"/>
      <c r="F30" s="5"/>
      <c r="G30" s="5"/>
    </row>
    <row r="49" spans="1:1" x14ac:dyDescent="0.3">
      <c r="A49" t="s">
        <v>24</v>
      </c>
    </row>
    <row r="50" spans="1:1" x14ac:dyDescent="0.3">
      <c r="A50" s="1" t="s">
        <v>48</v>
      </c>
    </row>
    <row r="51" spans="1:1" x14ac:dyDescent="0.3">
      <c r="A51" s="4"/>
    </row>
    <row r="52" spans="1:1" x14ac:dyDescent="0.3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G26">
    <cfRule type="cellIs" dxfId="27" priority="42" operator="lessThan">
      <formula>0</formula>
    </cfRule>
  </conditionalFormatting>
  <conditionalFormatting sqref="G11:G15">
    <cfRule type="cellIs" dxfId="26" priority="10" operator="lessThan">
      <formula>0</formula>
    </cfRule>
  </conditionalFormatting>
  <conditionalFormatting sqref="G16:G25">
    <cfRule type="cellIs" dxfId="25" priority="9" operator="lessThan">
      <formula>0</formula>
    </cfRule>
  </conditionalFormatting>
  <conditionalFormatting sqref="C11:G25">
    <cfRule type="cellIs" dxfId="24" priority="8" operator="equal">
      <formula>0</formula>
    </cfRule>
  </conditionalFormatting>
  <conditionalFormatting sqref="G27">
    <cfRule type="cellIs" dxfId="2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C28" sqref="C28:G28"/>
    </sheetView>
  </sheetViews>
  <sheetFormatPr defaultColWidth="9.109375" defaultRowHeight="13.8" x14ac:dyDescent="0.25"/>
  <cols>
    <col min="1" max="1" width="8" style="5" customWidth="1"/>
    <col min="2" max="2" width="22.33203125" style="5" bestFit="1" customWidth="1"/>
    <col min="3" max="7" width="11.6640625" style="5" customWidth="1"/>
    <col min="8" max="9" width="9" style="5" customWidth="1"/>
    <col min="10" max="16384" width="9.109375" style="5"/>
  </cols>
  <sheetData>
    <row r="1" spans="1:10" x14ac:dyDescent="0.25">
      <c r="A1" s="5" t="s">
        <v>24</v>
      </c>
      <c r="G1" s="6">
        <v>45056</v>
      </c>
    </row>
    <row r="2" spans="1:10" x14ac:dyDescent="0.25">
      <c r="A2" s="53" t="s">
        <v>32</v>
      </c>
      <c r="B2" s="53"/>
      <c r="C2" s="53"/>
      <c r="D2" s="53"/>
      <c r="E2" s="53"/>
      <c r="F2" s="53"/>
      <c r="G2" s="53"/>
    </row>
    <row r="3" spans="1:10" customFormat="1" ht="14.4" customHeight="1" x14ac:dyDescent="0.3">
      <c r="A3" s="65" t="s">
        <v>100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customFormat="1" ht="14.4" customHeight="1" x14ac:dyDescent="0.3">
      <c r="A4" s="47"/>
      <c r="B4" s="47"/>
      <c r="C4" s="47"/>
      <c r="D4" s="47"/>
      <c r="E4" s="47"/>
      <c r="F4" s="47"/>
      <c r="G4" s="50" t="s">
        <v>95</v>
      </c>
      <c r="H4" s="48"/>
      <c r="I4" s="48"/>
      <c r="J4" s="48"/>
    </row>
    <row r="5" spans="1:10" ht="14.4" customHeight="1" x14ac:dyDescent="0.25">
      <c r="A5" s="54" t="s">
        <v>0</v>
      </c>
      <c r="B5" s="54" t="s">
        <v>1</v>
      </c>
      <c r="C5" s="56" t="s">
        <v>101</v>
      </c>
      <c r="D5" s="56"/>
      <c r="E5" s="56"/>
      <c r="F5" s="56"/>
      <c r="G5" s="56"/>
    </row>
    <row r="6" spans="1:10" ht="15" customHeight="1" x14ac:dyDescent="0.25">
      <c r="A6" s="55"/>
      <c r="B6" s="55"/>
      <c r="C6" s="57" t="s">
        <v>102</v>
      </c>
      <c r="D6" s="57"/>
      <c r="E6" s="57"/>
      <c r="F6" s="57"/>
      <c r="G6" s="57"/>
    </row>
    <row r="7" spans="1:10" ht="15" customHeight="1" x14ac:dyDescent="0.25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5" customHeight="1" x14ac:dyDescent="0.25">
      <c r="A8" s="66" t="s">
        <v>4</v>
      </c>
      <c r="B8" s="66" t="s">
        <v>5</v>
      </c>
      <c r="C8" s="58"/>
      <c r="D8" s="58"/>
      <c r="E8" s="58"/>
      <c r="F8" s="58"/>
      <c r="G8" s="60"/>
    </row>
    <row r="9" spans="1:10" ht="15" customHeight="1" x14ac:dyDescent="0.25">
      <c r="A9" s="66"/>
      <c r="B9" s="66"/>
      <c r="C9" s="11" t="s">
        <v>6</v>
      </c>
      <c r="D9" s="10" t="s">
        <v>2</v>
      </c>
      <c r="E9" s="11" t="s">
        <v>6</v>
      </c>
      <c r="F9" s="10" t="s">
        <v>2</v>
      </c>
      <c r="G9" s="63" t="s">
        <v>7</v>
      </c>
    </row>
    <row r="10" spans="1:10" ht="15" customHeight="1" x14ac:dyDescent="0.25">
      <c r="A10" s="67"/>
      <c r="B10" s="67"/>
      <c r="C10" s="12" t="s">
        <v>8</v>
      </c>
      <c r="D10" s="13" t="s">
        <v>9</v>
      </c>
      <c r="E10" s="12" t="s">
        <v>8</v>
      </c>
      <c r="F10" s="13" t="s">
        <v>9</v>
      </c>
      <c r="G10" s="64"/>
    </row>
    <row r="11" spans="1:10" x14ac:dyDescent="0.25">
      <c r="A11" s="14">
        <v>1</v>
      </c>
      <c r="B11" s="15" t="s">
        <v>34</v>
      </c>
      <c r="C11" s="41">
        <v>574</v>
      </c>
      <c r="D11" s="16">
        <v>0.17083333333333334</v>
      </c>
      <c r="E11" s="41">
        <v>515</v>
      </c>
      <c r="F11" s="16">
        <v>0.13851533082302314</v>
      </c>
      <c r="G11" s="17">
        <v>0.11456310679611659</v>
      </c>
    </row>
    <row r="12" spans="1:10" x14ac:dyDescent="0.25">
      <c r="A12" s="18">
        <v>2</v>
      </c>
      <c r="B12" s="19" t="s">
        <v>33</v>
      </c>
      <c r="C12" s="42">
        <v>500</v>
      </c>
      <c r="D12" s="20">
        <v>0.14880952380952381</v>
      </c>
      <c r="E12" s="42">
        <v>653</v>
      </c>
      <c r="F12" s="20">
        <v>0.17563206024744488</v>
      </c>
      <c r="G12" s="21">
        <v>-0.23430321592649306</v>
      </c>
    </row>
    <row r="13" spans="1:10" x14ac:dyDescent="0.25">
      <c r="A13" s="14">
        <v>3</v>
      </c>
      <c r="B13" s="15" t="s">
        <v>39</v>
      </c>
      <c r="C13" s="41">
        <v>374</v>
      </c>
      <c r="D13" s="16">
        <v>0.1113095238095238</v>
      </c>
      <c r="E13" s="41">
        <v>405</v>
      </c>
      <c r="F13" s="16">
        <v>0.10892953200645508</v>
      </c>
      <c r="G13" s="17">
        <v>-7.6543209876543172E-2</v>
      </c>
    </row>
    <row r="14" spans="1:10" x14ac:dyDescent="0.25">
      <c r="A14" s="18">
        <v>4</v>
      </c>
      <c r="B14" s="19" t="s">
        <v>37</v>
      </c>
      <c r="C14" s="42">
        <v>312</v>
      </c>
      <c r="D14" s="20">
        <v>9.285714285714286E-2</v>
      </c>
      <c r="E14" s="42">
        <v>284</v>
      </c>
      <c r="F14" s="20">
        <v>7.638515330823023E-2</v>
      </c>
      <c r="G14" s="21">
        <v>9.8591549295774739E-2</v>
      </c>
    </row>
    <row r="15" spans="1:10" x14ac:dyDescent="0.25">
      <c r="A15" s="14">
        <v>5</v>
      </c>
      <c r="B15" s="15" t="s">
        <v>36</v>
      </c>
      <c r="C15" s="41">
        <v>201</v>
      </c>
      <c r="D15" s="16">
        <v>5.9821428571428574E-2</v>
      </c>
      <c r="E15" s="41">
        <v>311</v>
      </c>
      <c r="F15" s="16">
        <v>8.3647122108660571E-2</v>
      </c>
      <c r="G15" s="17">
        <v>-0.3536977491961415</v>
      </c>
    </row>
    <row r="16" spans="1:10" x14ac:dyDescent="0.25">
      <c r="A16" s="18">
        <v>6</v>
      </c>
      <c r="B16" s="19" t="s">
        <v>41</v>
      </c>
      <c r="C16" s="42">
        <v>177</v>
      </c>
      <c r="D16" s="20">
        <v>5.2678571428571429E-2</v>
      </c>
      <c r="E16" s="42">
        <v>136</v>
      </c>
      <c r="F16" s="20">
        <v>3.6578805809575038E-2</v>
      </c>
      <c r="G16" s="21">
        <v>0.30147058823529416</v>
      </c>
    </row>
    <row r="17" spans="1:8" x14ac:dyDescent="0.25">
      <c r="A17" s="14">
        <v>7</v>
      </c>
      <c r="B17" s="15" t="s">
        <v>51</v>
      </c>
      <c r="C17" s="41">
        <v>173</v>
      </c>
      <c r="D17" s="16">
        <v>5.1488095238095236E-2</v>
      </c>
      <c r="E17" s="41">
        <v>201</v>
      </c>
      <c r="F17" s="16">
        <v>5.4061323292092525E-2</v>
      </c>
      <c r="G17" s="17">
        <v>-0.13930348258706471</v>
      </c>
    </row>
    <row r="18" spans="1:8" x14ac:dyDescent="0.25">
      <c r="A18" s="18">
        <v>8</v>
      </c>
      <c r="B18" s="19" t="s">
        <v>40</v>
      </c>
      <c r="C18" s="42">
        <v>159</v>
      </c>
      <c r="D18" s="20">
        <v>4.732142857142857E-2</v>
      </c>
      <c r="E18" s="42">
        <v>166</v>
      </c>
      <c r="F18" s="20">
        <v>4.4647660032275417E-2</v>
      </c>
      <c r="G18" s="21">
        <v>-4.216867469879515E-2</v>
      </c>
    </row>
    <row r="19" spans="1:8" x14ac:dyDescent="0.25">
      <c r="A19" s="14">
        <v>9</v>
      </c>
      <c r="B19" s="15" t="s">
        <v>38</v>
      </c>
      <c r="C19" s="41">
        <v>142</v>
      </c>
      <c r="D19" s="16">
        <v>4.2261904761904764E-2</v>
      </c>
      <c r="E19" s="41">
        <v>157</v>
      </c>
      <c r="F19" s="16">
        <v>4.2227003765465301E-2</v>
      </c>
      <c r="G19" s="17">
        <v>-9.5541401273885329E-2</v>
      </c>
    </row>
    <row r="20" spans="1:8" x14ac:dyDescent="0.25">
      <c r="A20" s="18">
        <v>10</v>
      </c>
      <c r="B20" s="19" t="s">
        <v>35</v>
      </c>
      <c r="C20" s="42">
        <v>130</v>
      </c>
      <c r="D20" s="20">
        <v>3.8690476190476192E-2</v>
      </c>
      <c r="E20" s="42">
        <v>228</v>
      </c>
      <c r="F20" s="20">
        <v>6.1323292092522859E-2</v>
      </c>
      <c r="G20" s="21">
        <v>-0.42982456140350878</v>
      </c>
    </row>
    <row r="21" spans="1:8" x14ac:dyDescent="0.25">
      <c r="A21" s="14">
        <v>11</v>
      </c>
      <c r="B21" s="15" t="s">
        <v>62</v>
      </c>
      <c r="C21" s="41">
        <v>128</v>
      </c>
      <c r="D21" s="16">
        <v>3.8095238095238099E-2</v>
      </c>
      <c r="E21" s="41">
        <v>91</v>
      </c>
      <c r="F21" s="16">
        <v>2.4475524475524476E-2</v>
      </c>
      <c r="G21" s="17">
        <v>0.4065934065934067</v>
      </c>
    </row>
    <row r="22" spans="1:8" x14ac:dyDescent="0.25">
      <c r="A22" s="18">
        <v>12</v>
      </c>
      <c r="B22" s="19" t="s">
        <v>57</v>
      </c>
      <c r="C22" s="42">
        <v>113</v>
      </c>
      <c r="D22" s="20">
        <v>3.3630952380952379E-2</v>
      </c>
      <c r="E22" s="42">
        <v>102</v>
      </c>
      <c r="F22" s="20">
        <v>2.7434104357181282E-2</v>
      </c>
      <c r="G22" s="21">
        <v>0.10784313725490202</v>
      </c>
    </row>
    <row r="23" spans="1:8" x14ac:dyDescent="0.25">
      <c r="A23" s="14">
        <v>13</v>
      </c>
      <c r="B23" s="15" t="s">
        <v>61</v>
      </c>
      <c r="C23" s="41">
        <v>83</v>
      </c>
      <c r="D23" s="16">
        <v>2.4702380952380951E-2</v>
      </c>
      <c r="E23" s="41">
        <v>117</v>
      </c>
      <c r="F23" s="16">
        <v>3.1468531468531472E-2</v>
      </c>
      <c r="G23" s="17">
        <v>-0.29059829059829057</v>
      </c>
    </row>
    <row r="24" spans="1:8" x14ac:dyDescent="0.25">
      <c r="A24" s="18">
        <v>14</v>
      </c>
      <c r="B24" s="19" t="s">
        <v>60</v>
      </c>
      <c r="C24" s="42">
        <v>55</v>
      </c>
      <c r="D24" s="20">
        <v>1.636904761904762E-2</v>
      </c>
      <c r="E24" s="42">
        <v>45</v>
      </c>
      <c r="F24" s="20">
        <v>1.2103281334050565E-2</v>
      </c>
      <c r="G24" s="21">
        <v>0.22222222222222232</v>
      </c>
    </row>
    <row r="25" spans="1:8" x14ac:dyDescent="0.25">
      <c r="A25" s="14">
        <v>15</v>
      </c>
      <c r="B25" s="15" t="s">
        <v>92</v>
      </c>
      <c r="C25" s="41">
        <v>37</v>
      </c>
      <c r="D25" s="16">
        <v>1.1011904761904763E-2</v>
      </c>
      <c r="E25" s="41">
        <v>28</v>
      </c>
      <c r="F25" s="16">
        <v>7.5309306078536848E-3</v>
      </c>
      <c r="G25" s="17">
        <v>0.3214285714285714</v>
      </c>
    </row>
    <row r="26" spans="1:8" hidden="1" x14ac:dyDescent="0.25">
      <c r="A26" s="14"/>
      <c r="B26" s="15"/>
      <c r="C26" s="41"/>
      <c r="D26" s="23"/>
      <c r="E26" s="41"/>
      <c r="F26" s="23"/>
      <c r="G26" s="23"/>
    </row>
    <row r="27" spans="1:8" x14ac:dyDescent="0.25">
      <c r="A27" s="36"/>
      <c r="B27" s="25" t="s">
        <v>87</v>
      </c>
      <c r="C27" s="43">
        <f>C28-SUM(C11:C25)</f>
        <v>202</v>
      </c>
      <c r="D27" s="26">
        <f>C27/C28</f>
        <v>6.0119047619047621E-2</v>
      </c>
      <c r="E27" s="43">
        <f>E28-SUM(E11:E25)</f>
        <v>279</v>
      </c>
      <c r="F27" s="26">
        <f>E27/E28</f>
        <v>7.5040344271113502E-2</v>
      </c>
      <c r="G27" s="27">
        <f>C27/E27-1</f>
        <v>-0.27598566308243733</v>
      </c>
    </row>
    <row r="28" spans="1:8" x14ac:dyDescent="0.25">
      <c r="A28" s="28"/>
      <c r="B28" s="29" t="s">
        <v>88</v>
      </c>
      <c r="C28" s="44">
        <v>3360</v>
      </c>
      <c r="D28" s="30">
        <v>1</v>
      </c>
      <c r="E28" s="44">
        <v>3718</v>
      </c>
      <c r="F28" s="30">
        <v>1</v>
      </c>
      <c r="G28" s="31">
        <v>-9.6288327057557854E-2</v>
      </c>
    </row>
    <row r="29" spans="1:8" x14ac:dyDescent="0.25">
      <c r="A29" s="45" t="s">
        <v>63</v>
      </c>
      <c r="H29" s="45"/>
    </row>
    <row r="30" spans="1:8" x14ac:dyDescent="0.25">
      <c r="A30" s="8" t="s">
        <v>42</v>
      </c>
    </row>
    <row r="31" spans="1:8" x14ac:dyDescent="0.25">
      <c r="A31" s="5" t="s">
        <v>49</v>
      </c>
    </row>
    <row r="32" spans="1:8" x14ac:dyDescent="0.25">
      <c r="A32" s="46" t="s">
        <v>64</v>
      </c>
    </row>
    <row r="33" spans="1:1" x14ac:dyDescent="0.25">
      <c r="A33" s="7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G26:G27">
    <cfRule type="cellIs" dxfId="22" priority="12" operator="lessThan">
      <formula>0</formula>
    </cfRule>
  </conditionalFormatting>
  <conditionalFormatting sqref="C26:G26">
    <cfRule type="cellIs" dxfId="21" priority="11" operator="equal">
      <formula>0</formula>
    </cfRule>
  </conditionalFormatting>
  <conditionalFormatting sqref="G11:G15">
    <cfRule type="cellIs" dxfId="20" priority="6" operator="lessThan">
      <formula>0</formula>
    </cfRule>
  </conditionalFormatting>
  <conditionalFormatting sqref="G16:G25">
    <cfRule type="cellIs" dxfId="19" priority="5" operator="lessThan">
      <formula>0</formula>
    </cfRule>
  </conditionalFormatting>
  <conditionalFormatting sqref="D11:D25 F11:G25">
    <cfRule type="cellIs" dxfId="18" priority="4" operator="equal">
      <formula>0</formula>
    </cfRule>
  </conditionalFormatting>
  <conditionalFormatting sqref="C11:C25">
    <cfRule type="cellIs" dxfId="17" priority="3" operator="equal">
      <formula>0</formula>
    </cfRule>
  </conditionalFormatting>
  <conditionalFormatting sqref="E11:E25">
    <cfRule type="cellIs" dxfId="16" priority="2" operator="equal">
      <formula>0</formula>
    </cfRule>
  </conditionalFormatting>
  <conditionalFormatting sqref="G28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Trai.&amp;Semi-Trail. GVW&gt;3,5T</vt:lpstr>
      <vt:lpstr>Semi-Trailers GVW&gt;3,5T</vt:lpstr>
      <vt:lpstr>Light Trailers</vt:lpstr>
      <vt:lpstr>Agricultural Trail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2023-05-09T16:48:10Z</dcterms:modified>
</cp:coreProperties>
</file>